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280" windowHeight="8145"/>
  </bookViews>
  <sheets>
    <sheet name="Gantt" sheetId="4" r:id="rId1"/>
    <sheet name="Sheet3" sheetId="3" r:id="rId2"/>
    <sheet name="Sheet2" sheetId="2" r:id="rId3"/>
    <sheet name="Sheet1" sheetId="1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T83" i="4" l="1"/>
  <c r="HT82" i="4"/>
  <c r="HX81" i="4"/>
  <c r="HX80" i="4"/>
  <c r="HW81" i="4"/>
  <c r="HW80" i="4"/>
  <c r="HT81" i="4"/>
  <c r="HT80" i="4"/>
  <c r="GR83" i="4"/>
  <c r="GR82" i="4"/>
  <c r="HS81" i="4"/>
  <c r="HS80" i="4"/>
  <c r="HR81" i="4"/>
  <c r="HR80" i="4"/>
  <c r="HQ81" i="4"/>
  <c r="HQ80" i="4"/>
  <c r="HP81" i="4"/>
  <c r="HP80" i="4"/>
  <c r="HM81" i="4"/>
  <c r="HM80" i="4"/>
  <c r="HL81" i="4"/>
  <c r="HL80" i="4"/>
  <c r="HK81" i="4"/>
  <c r="HK80" i="4"/>
  <c r="HJ81" i="4"/>
  <c r="HJ80" i="4"/>
  <c r="HI81" i="4"/>
  <c r="HI80" i="4"/>
  <c r="HF81" i="4"/>
  <c r="HF80" i="4"/>
  <c r="HE81" i="4"/>
  <c r="HE80" i="4"/>
  <c r="HD81" i="4"/>
  <c r="HD80" i="4"/>
  <c r="HC81" i="4"/>
  <c r="HC80" i="4"/>
  <c r="HB81" i="4"/>
  <c r="HB80" i="4"/>
  <c r="GY81" i="4"/>
  <c r="GY80" i="4"/>
  <c r="GX81" i="4"/>
  <c r="GX80" i="4"/>
  <c r="GW81" i="4"/>
  <c r="GW80" i="4"/>
  <c r="GV81" i="4"/>
  <c r="GV80" i="4"/>
  <c r="GU81" i="4"/>
  <c r="GU80" i="4"/>
  <c r="GR81" i="4"/>
  <c r="GR80" i="4"/>
  <c r="FM83" i="4"/>
  <c r="FM82" i="4"/>
  <c r="GQ81" i="4"/>
  <c r="GQ80" i="4"/>
  <c r="GP81" i="4"/>
  <c r="GP80" i="4"/>
  <c r="GO81" i="4"/>
  <c r="GO80" i="4"/>
  <c r="GN81" i="4"/>
  <c r="GN80" i="4"/>
  <c r="GK81" i="4"/>
  <c r="GK80" i="4"/>
  <c r="GJ81" i="4"/>
  <c r="GJ80" i="4"/>
  <c r="GI81" i="4"/>
  <c r="GI80" i="4"/>
  <c r="GH81" i="4"/>
  <c r="GH80" i="4"/>
  <c r="GG81" i="4"/>
  <c r="GG80" i="4"/>
  <c r="GD81" i="4"/>
  <c r="GD80" i="4"/>
  <c r="GC81" i="4"/>
  <c r="GC80" i="4"/>
  <c r="GB81" i="4"/>
  <c r="GB80" i="4"/>
  <c r="GA81" i="4"/>
  <c r="GA80" i="4"/>
  <c r="FZ81" i="4"/>
  <c r="FZ80" i="4"/>
  <c r="FW81" i="4"/>
  <c r="FW80" i="4"/>
  <c r="FV81" i="4"/>
  <c r="FV80" i="4"/>
  <c r="FU81" i="4"/>
  <c r="FU80" i="4"/>
  <c r="FT81" i="4"/>
  <c r="FT80" i="4"/>
  <c r="FS81" i="4"/>
  <c r="FS80" i="4"/>
  <c r="FP81" i="4"/>
  <c r="FP80" i="4"/>
  <c r="FO81" i="4"/>
  <c r="FO80" i="4"/>
  <c r="FN81" i="4"/>
  <c r="FN80" i="4"/>
  <c r="FM81" i="4"/>
  <c r="FM80" i="4"/>
  <c r="EH83" i="4"/>
  <c r="EH82" i="4"/>
  <c r="FL81" i="4"/>
  <c r="FL80" i="4"/>
  <c r="FI81" i="4"/>
  <c r="FI80" i="4"/>
  <c r="FH81" i="4"/>
  <c r="FH80" i="4"/>
  <c r="FG81" i="4"/>
  <c r="FG80" i="4"/>
  <c r="FF81" i="4"/>
  <c r="FF80" i="4"/>
  <c r="FE81" i="4"/>
  <c r="FE80" i="4"/>
  <c r="FB81" i="4"/>
  <c r="FB80" i="4"/>
  <c r="FA81" i="4"/>
  <c r="FA80" i="4"/>
  <c r="EZ81" i="4"/>
  <c r="EZ80" i="4"/>
  <c r="EY81" i="4"/>
  <c r="EY80" i="4"/>
  <c r="EX81" i="4"/>
  <c r="EX80" i="4"/>
  <c r="EU81" i="4"/>
  <c r="EU80" i="4"/>
  <c r="ET81" i="4"/>
  <c r="ET80" i="4"/>
  <c r="ES81" i="4"/>
  <c r="ES80" i="4"/>
  <c r="ER81" i="4"/>
  <c r="ER80" i="4"/>
  <c r="EQ81" i="4"/>
  <c r="EQ80" i="4"/>
  <c r="EN81" i="4"/>
  <c r="EN80" i="4"/>
  <c r="EK81" i="4"/>
  <c r="EK80" i="4"/>
  <c r="EJ81" i="4"/>
  <c r="EJ80" i="4"/>
  <c r="DD83" i="4"/>
  <c r="DD82" i="4"/>
  <c r="EG81" i="4"/>
  <c r="EG80" i="4"/>
  <c r="EF81" i="4"/>
  <c r="EF80" i="4"/>
  <c r="EE81" i="4"/>
  <c r="EE80" i="4"/>
  <c r="ED81" i="4"/>
  <c r="ED80" i="4"/>
  <c r="EC81" i="4"/>
  <c r="EC80" i="4"/>
  <c r="DZ81" i="4"/>
  <c r="DZ80" i="4"/>
  <c r="DY81" i="4"/>
  <c r="DY80" i="4"/>
  <c r="DX81" i="4"/>
  <c r="DX80" i="4"/>
  <c r="DW81" i="4"/>
  <c r="DW80" i="4"/>
  <c r="DV81" i="4"/>
  <c r="DV80" i="4"/>
  <c r="DS81" i="4"/>
  <c r="DS80" i="4"/>
  <c r="DR81" i="4"/>
  <c r="DR80" i="4"/>
  <c r="DQ81" i="4"/>
  <c r="DQ80" i="4"/>
  <c r="DP81" i="4"/>
  <c r="DP80" i="4"/>
  <c r="DO81" i="4"/>
  <c r="DO80" i="4"/>
  <c r="DL81" i="4"/>
  <c r="DL80" i="4"/>
  <c r="DK81" i="4"/>
  <c r="DK80" i="4"/>
  <c r="DJ81" i="4"/>
  <c r="DJ80" i="4"/>
  <c r="DI81" i="4"/>
  <c r="DI80" i="4"/>
  <c r="DH81" i="4"/>
  <c r="DH80" i="4"/>
  <c r="DE81" i="4"/>
  <c r="DE80" i="4"/>
  <c r="DD81" i="4"/>
  <c r="DD80" i="4"/>
  <c r="BY83" i="4"/>
  <c r="BY82" i="4"/>
  <c r="DC81" i="4"/>
  <c r="DC80" i="4"/>
  <c r="DB81" i="4"/>
  <c r="DB80" i="4"/>
  <c r="DA81" i="4"/>
  <c r="DA80" i="4"/>
  <c r="CX81" i="4"/>
  <c r="CX80" i="4"/>
  <c r="CW81" i="4"/>
  <c r="CW80" i="4"/>
  <c r="CV81" i="4"/>
  <c r="CV80" i="4"/>
  <c r="CU81" i="4"/>
  <c r="CU80" i="4"/>
  <c r="CT81" i="4"/>
  <c r="CT80" i="4"/>
  <c r="CQ81" i="4"/>
  <c r="CQ80" i="4"/>
  <c r="CP81" i="4"/>
  <c r="CP80" i="4"/>
  <c r="CO81" i="4"/>
  <c r="CO80" i="4"/>
  <c r="CN81" i="4"/>
  <c r="CN80" i="4"/>
  <c r="CM81" i="4"/>
  <c r="CM80" i="4"/>
  <c r="CJ81" i="4"/>
  <c r="CJ80" i="4"/>
  <c r="CI81" i="4"/>
  <c r="CI80" i="4"/>
  <c r="CH81" i="4"/>
  <c r="CH80" i="4"/>
  <c r="CG81" i="4"/>
  <c r="CG80" i="4"/>
  <c r="CF81" i="4"/>
  <c r="CF80" i="4"/>
  <c r="CC81" i="4"/>
  <c r="CC80" i="4"/>
  <c r="CB81" i="4"/>
  <c r="CB80" i="4"/>
  <c r="CA81" i="4"/>
  <c r="CA80" i="4"/>
  <c r="BZ81" i="4"/>
  <c r="BZ80" i="4"/>
  <c r="BY81" i="4"/>
  <c r="BY80" i="4"/>
  <c r="AU83" i="4"/>
  <c r="AU82" i="4"/>
  <c r="BV81" i="4"/>
  <c r="BV80" i="4"/>
  <c r="BU81" i="4"/>
  <c r="BU80" i="4"/>
  <c r="BT81" i="4"/>
  <c r="BT80" i="4"/>
  <c r="BS81" i="4"/>
  <c r="BS80" i="4"/>
  <c r="BO81" i="4"/>
  <c r="BO80" i="4"/>
  <c r="BN81" i="4"/>
  <c r="BN80" i="4"/>
  <c r="BM81" i="4"/>
  <c r="BM80" i="4"/>
  <c r="BL81" i="4"/>
  <c r="BL80" i="4"/>
  <c r="BK81" i="4"/>
  <c r="BK80" i="4"/>
  <c r="BH81" i="4"/>
  <c r="BH80" i="4"/>
  <c r="BG81" i="4"/>
  <c r="BG80" i="4"/>
  <c r="BF81" i="4"/>
  <c r="BF80" i="4"/>
  <c r="BE81" i="4"/>
  <c r="BE80" i="4"/>
  <c r="BD81" i="4"/>
  <c r="BD80" i="4"/>
  <c r="BA81" i="4"/>
  <c r="BA80" i="4"/>
  <c r="AZ81" i="4"/>
  <c r="AZ80" i="4"/>
  <c r="AY81" i="4"/>
  <c r="AY80" i="4"/>
  <c r="AX81" i="4"/>
  <c r="AX80" i="4"/>
  <c r="P83" i="4"/>
  <c r="P82" i="4"/>
  <c r="AP81" i="4"/>
  <c r="AP80" i="4"/>
  <c r="AM81" i="4"/>
  <c r="AM80" i="4"/>
  <c r="AL81" i="4"/>
  <c r="AL80" i="4"/>
  <c r="AK81" i="4"/>
  <c r="AK80" i="4"/>
  <c r="AJ81" i="4"/>
  <c r="AJ80" i="4"/>
  <c r="AI81" i="4"/>
  <c r="AI80" i="4"/>
  <c r="AF81" i="4"/>
  <c r="AF80" i="4"/>
  <c r="AE81" i="4"/>
  <c r="AE80" i="4"/>
  <c r="AD81" i="4"/>
  <c r="AD80" i="4"/>
  <c r="AC81" i="4"/>
  <c r="AC80" i="4"/>
  <c r="AB81" i="4"/>
  <c r="AB80" i="4"/>
  <c r="Y81" i="4"/>
  <c r="Y80" i="4"/>
</calcChain>
</file>

<file path=xl/sharedStrings.xml><?xml version="1.0" encoding="utf-8"?>
<sst xmlns="http://schemas.openxmlformats.org/spreadsheetml/2006/main" count="247" uniqueCount="164">
  <si>
    <t>OBIECTIV:</t>
  </si>
  <si>
    <t>Strazi laterale Dragomiresti_PM</t>
  </si>
  <si>
    <t>Beneficiar:</t>
  </si>
  <si>
    <t>________________________________________</t>
  </si>
  <si>
    <t>Proiectant:</t>
  </si>
  <si>
    <t>SC PROIECTARE SRL</t>
  </si>
  <si>
    <t>Executant:</t>
  </si>
  <si>
    <t>Graficul Gantt</t>
  </si>
  <si>
    <t>Durata proiect:</t>
  </si>
  <si>
    <t>152 zile / 212 zile calendaristice</t>
  </si>
  <si>
    <t>Nr._x000D_
crt.</t>
  </si>
  <si>
    <t>Denumire capitole de lucrari/_x000D_
activitati</t>
  </si>
  <si>
    <t>Valoare_x000D_
fara TVA</t>
  </si>
  <si>
    <t>Durata_x000D_
in zile</t>
  </si>
  <si>
    <t>Nr._x000D_
muncitori</t>
  </si>
  <si>
    <t>Ore_x000D_
manopera</t>
  </si>
  <si>
    <t>UM</t>
  </si>
  <si>
    <t>Cantitate</t>
  </si>
  <si>
    <t>Nr._x000D_
utilaje</t>
  </si>
  <si>
    <t>Ore_x000D_
utilaj</t>
  </si>
  <si>
    <t>Nr._x000D_
mijl auto</t>
  </si>
  <si>
    <t>Capac.auto/_x000D_
mijl. auto</t>
  </si>
  <si>
    <t>Ore/_x000D_
cursa</t>
  </si>
  <si>
    <t>Data inceput</t>
  </si>
  <si>
    <t>Data sfarsit</t>
  </si>
  <si>
    <t>buc</t>
  </si>
  <si>
    <t>Lucrari de drumuri</t>
  </si>
  <si>
    <t>0005.1.1</t>
  </si>
  <si>
    <t>Activitati premergatoare</t>
  </si>
  <si>
    <t>0005.1.1.1</t>
  </si>
  <si>
    <t>Semnarea contractului</t>
  </si>
  <si>
    <t>0005.1.1.2</t>
  </si>
  <si>
    <t>Ordin de incepere a lucrarilor</t>
  </si>
  <si>
    <t>0005.1.1.3</t>
  </si>
  <si>
    <t>Organizare de santier</t>
  </si>
  <si>
    <t>0005.1.2</t>
  </si>
  <si>
    <t>Terasamente 666,3 smp</t>
  </si>
  <si>
    <t>0005.1.2.1</t>
  </si>
  <si>
    <t>DA01A1-Curatarea si inlaturarea stratului de noroi in grosime medie de 5 cm de pe straturile rutiere</t>
  </si>
  <si>
    <t>100 mp</t>
  </si>
  <si>
    <t>0005.1.2.2</t>
  </si>
  <si>
    <t xml:space="preserve">DH11B1-Aducerea la profil a acostamentelor prin taierea lor pe o grosime medie de 10 cm cu mijloace mecanice  </t>
  </si>
  <si>
    <t>0005.1.2.3</t>
  </si>
  <si>
    <t>TSC19B1-Sapatura mecanica cu buldozer pe tractor pe senile de 81-180 CP,inclusiv impingerea pamantului pana la 10 m,in:...teren catg. 2</t>
  </si>
  <si>
    <t>100 mc</t>
  </si>
  <si>
    <t>0005.1.2.4</t>
  </si>
  <si>
    <t>TSC35B31-Excavat,transport,cu incarcator frontal,la distante de :...incarcare in autovehicul cu incarcator frontal pe pneuri de 1.5-4.0 mc,pamant din teren categoria 2 la distanta de 11-20 m</t>
  </si>
  <si>
    <t>0005.1.2.5</t>
  </si>
  <si>
    <t>TRA01A01P-Transportul rutier al...pamantului sau molozului cu autobasculanta dist.= 1 km</t>
  </si>
  <si>
    <t>tona</t>
  </si>
  <si>
    <t>0005.1.2.6</t>
  </si>
  <si>
    <t>TSC22D1-Spor la consumurile de ore-utilaj din art. TsC18,TsC19,TsC20 si TsC21,pentru transportul pamantului pe fiecare 10 m in plus,peste distanta prevazuta la articolele respective...TSC19B1 teren catg. 2</t>
  </si>
  <si>
    <t>0005.1.2.7</t>
  </si>
  <si>
    <t>TSD03E1-Imprastierea pamantului afanat provenit din teren categoria 1 sau 2 si categoria 3 sau 4,executata cu buldozer pe tractor cu senile de 81-180 CP,in straturi cu grosimea de :...31-50 cm,teren catg. 1 sau 2</t>
  </si>
  <si>
    <t>0005.1.2.8</t>
  </si>
  <si>
    <t>TSD07G1-Compactarea mecanica a umpluturilor cu rulou compresor static autopropulsat de 10-12 t,in straturi succesive de 15-20 cm grosime dupa compactare,exclusiv udarea fiecarui strat in parte,umpluturile executandu-se cu:...pamant coeziv grad. compactare 97-98%</t>
  </si>
  <si>
    <t>0005.1.2.9</t>
  </si>
  <si>
    <t xml:space="preserve">DH03A1-Reprofilarea partii carosabile a drumurilor impietruite executata mecanic, cu : autogreder;  </t>
  </si>
  <si>
    <t xml:space="preserve">100 mp </t>
  </si>
  <si>
    <t>0005.1.2.10</t>
  </si>
  <si>
    <t>TSD07A1-Compactarea mecanica a umpluturilor cu rulou compresor static autopropulsat de 10-12 t,in straturi succesive de 15-20 cm grosime dupa compactare,exclusiv udarea fiecarui strat in parte,umpluturile executandu-se cu:...pamant necoeziv grad. compactare 92-94%</t>
  </si>
  <si>
    <t>0005.1.3</t>
  </si>
  <si>
    <t>Balast 15 cm - 535.54 smp</t>
  </si>
  <si>
    <t>0005.1.3.1</t>
  </si>
  <si>
    <t>DA06A1-Strat de agregate naturale cilindrate (balast), avand functia de rezidenta filtranta, izolatoare, antigeliva si anticapilara, cu asternere manuala;</t>
  </si>
  <si>
    <t>mc</t>
  </si>
  <si>
    <t>0005.1.3.2</t>
  </si>
  <si>
    <t>DA06B1-Strat de agregate naturale cilindrate (balast), avand functia de rezidenta filtranta, izolatoare, antigeliva si anticapilara, cu asternere mecanica;</t>
  </si>
  <si>
    <t>0005.1.3.3</t>
  </si>
  <si>
    <t xml:space="preserve">TRA01A50-Transportul rutier al...materialelor,semifabricatelor cu autobasculanta pe dist.=  50 km.  </t>
  </si>
  <si>
    <t>0005.1.3.4</t>
  </si>
  <si>
    <t xml:space="preserve">TRA05A10-Transport rutier materiale,semifabricate cu...autovehic.speciale(cisterna,beton.etc)pe dist.de 10  </t>
  </si>
  <si>
    <t>0005.1.4</t>
  </si>
  <si>
    <t>Piatra sparta 10 cm - 535,54 smp</t>
  </si>
  <si>
    <t>0005.1.4.1</t>
  </si>
  <si>
    <t>DA12B1-Strat de fundatie sau reprofilare din piatra sparta pentru drumuri, cu asternere  mecanica executate cu impanare fara innoroire;</t>
  </si>
  <si>
    <t>0005.1.4.2</t>
  </si>
  <si>
    <t xml:space="preserve">TRA01A35-Transportul rutier al...materialelor,semifabricatelor cu autobasculanta pe dist.=  35 km.  </t>
  </si>
  <si>
    <t>0005.1.4.3</t>
  </si>
  <si>
    <t>0005.1.5</t>
  </si>
  <si>
    <t>Acostamente 56,18 smp</t>
  </si>
  <si>
    <t>0005.1.5.1</t>
  </si>
  <si>
    <t>0005.1.5.2</t>
  </si>
  <si>
    <t>0005.1.5.3</t>
  </si>
  <si>
    <t>0005.1.6</t>
  </si>
  <si>
    <t>Sistem rutier 479,36 smp</t>
  </si>
  <si>
    <t>0005.1.6.1</t>
  </si>
  <si>
    <t>TSE02A1-Finisarea manuala a terenurilor si platformelor,cu denivelari de 10-20 cm,in:...teren usor</t>
  </si>
  <si>
    <t>0005.1.6.2</t>
  </si>
  <si>
    <t>DB14B1-Strat de baza din mixturi asfaltice executat la cald   cu asternere mecanica;</t>
  </si>
  <si>
    <t>0005.1.6.3</t>
  </si>
  <si>
    <t xml:space="preserve">ABPS31-Anrobat bituminos cu granulatia maxima 31,5 mm </t>
  </si>
  <si>
    <t>0005.1.6.4</t>
  </si>
  <si>
    <t>DB01A1-Curatirea mecanica in vederea aplicarii imbracamintilor sau tratamentelor bituminoase a straturilor suport alcatuite din : suprafete bituminoase din beton cimentat sau pavaje din piatra bitumate, executata cu peria mecanica;</t>
  </si>
  <si>
    <t>mp</t>
  </si>
  <si>
    <t>0005.1.6.5</t>
  </si>
  <si>
    <t>DB02D1-Amorsarea suprafetelor straturilor de baza sau a imbracamintilor existente in  vvederea aplicarii unui strat de uzura din mixtura asfaltica, executata cu: emulsie cationica cu rupere rapida</t>
  </si>
  <si>
    <t>0005.1.6.6</t>
  </si>
  <si>
    <t>DB16H1-Imbracaminte de beton asfaltic cu agregate marunte executata la cald, in grosime de : 4,0 cm cu asternere mecanica</t>
  </si>
  <si>
    <t>0005.1.6.7</t>
  </si>
  <si>
    <t>BAPC-16-Beton asfaltic pentru straturi de uzuratip BAPC16</t>
  </si>
  <si>
    <t>0005.1.6.8</t>
  </si>
  <si>
    <t>luna 1</t>
  </si>
  <si>
    <t>august</t>
  </si>
  <si>
    <t>◊</t>
  </si>
  <si>
    <t>luna 2</t>
  </si>
  <si>
    <t>septembrie</t>
  </si>
  <si>
    <t>luna 3</t>
  </si>
  <si>
    <t>octombrie</t>
  </si>
  <si>
    <t>luna 4</t>
  </si>
  <si>
    <t>noiembrie</t>
  </si>
  <si>
    <t>luna 5</t>
  </si>
  <si>
    <t>decembrie</t>
  </si>
  <si>
    <t>luna 6</t>
  </si>
  <si>
    <t>ianuarie</t>
  </si>
  <si>
    <t>luna 7</t>
  </si>
  <si>
    <t>februarie</t>
  </si>
  <si>
    <t>luna 8</t>
  </si>
  <si>
    <t>martie</t>
  </si>
  <si>
    <t>d=3 zile, NrMunc=0</t>
  </si>
  <si>
    <t>d=3 zile, NrMunc=7, manopera [166.58 ora], Autogreder pina [53.3 ora]</t>
  </si>
  <si>
    <t>d=8 zile, NrMunc=14, manopera [849.5 ora], Autogreder pina [5.73 ora]</t>
  </si>
  <si>
    <t>d=2 zile, NrMunc=0, Buldozer pe [25.65 ora]</t>
  </si>
  <si>
    <t>d=2 zile, NrMunc=0, Incarcator frontal [33.67 ora]</t>
  </si>
  <si>
    <t>d=8 zile, NrMunc=1, manopera [0.04 ora]</t>
  </si>
  <si>
    <t>d=1 zi, NrMunc=0, Buldozer pe [6.66 ora]</t>
  </si>
  <si>
    <t>d=1 zi, NrMunc=0, Buldozer pe [5.58 ora]</t>
  </si>
  <si>
    <t>d=4 zile, NrMunc=3, manopera [82.79 ora], Compactor autopropcu [102.78 ora]</t>
  </si>
  <si>
    <t>d=3 zile, NrMunc=0, Autogreder pina [41.98 ora]</t>
  </si>
  <si>
    <t>d=8 zile, NrMunc=6, manopera [337.81 ora], Compactor autopropcu [579.81 ora]</t>
  </si>
  <si>
    <t>d=25 zile, NrMunc=16, manopera [3,106.13 ora], Balast sortat [3,510.46 mc], Apa industriala [621.23 mc], Compactor static [409.69 ora], Autocisterna de [61.59 ora]</t>
  </si>
  <si>
    <t>d=18 zile, NrMunc=14, manopera [1,981.5 ora], Balast sortat [7,020.93 mc], Apa industriala [1,242.45 mc], Autogreder pina [257.06 ora], Compactor static [819.38 ora], Autocisterna de [123.17 ora]</t>
  </si>
  <si>
    <t>d=29 zile, NrMunc=0</t>
  </si>
  <si>
    <t>d=5 zile, NrMunc=0</t>
  </si>
  <si>
    <t>d=18 zile, NrMunc=23, manopera [3,213.24 ora], Piatra sparta [1,087.15 mc], Piatra sparta [6,528.23 mc], Apa industriala [803.31 mc], Autogreder pina [224.93 ora], Compactor static [1,381.69 ora], Autocisterna de [80.33 ora]</t>
  </si>
  <si>
    <t>d=17 zile, NrMunc=0</t>
  </si>
  <si>
    <t>d=2 zile, NrMunc=0</t>
  </si>
  <si>
    <t>d=41 zile, NrMunc=2, manopera [651.69 ora], Balast sortat [736.52 mc], Apa industriala [130.34 mc], Compactor static [85.96 ora], Autocisterna de [12.92 ora]</t>
  </si>
  <si>
    <t>d=8 zile, NrMunc=0</t>
  </si>
  <si>
    <t>d=1 zi, NrMunc=0</t>
  </si>
  <si>
    <t>d=27 zile, NrMunc=8, manopera [1,639.41 ora]</t>
  </si>
  <si>
    <t>d=18 zile, NrMunc=20, manopera [2,830.14 ora], Otel patrat [793.82 kg], Compactor static [303.72 ora], Compactor static [303.72 ora], Repartizator finisor [303.72 ora]</t>
  </si>
  <si>
    <t>d=18 zile, NrMunc=0, Anrobat bituminos [6,902.78 tona]</t>
  </si>
  <si>
    <t>d=2 zile, NrMunc=0, Apa industriala [143.81 mc], Perie mec [14.38 ora], Autocisterna de [14.38 ora]</t>
  </si>
  <si>
    <t>d=8 zile, NrMunc=15, manopera [958.72 ora], Emulsie de [21,810.88 kg], Apa industriala [21.57 mc], Autogudronator  [25.41 ora]</t>
  </si>
  <si>
    <t>d=16 zile, NrMunc=20, manopera [2,492.67 ora], Otel patrat [527.3 kg], Compactor static [254.06 ora], Compactor static [254.06 ora], Repartizator finisor [254.06 ora]</t>
  </si>
  <si>
    <t>d=16 zile, NrMunc=0, Beton asfaltic [4,601.86 tona]</t>
  </si>
  <si>
    <t>d=35 zile, NrMunc=0</t>
  </si>
  <si>
    <t>Raport incarcare  cu utilajele - numar utilaje</t>
  </si>
  <si>
    <t>Necesar</t>
  </si>
  <si>
    <t>Autocisterna de apa de 5-8 t cu dispozitiv de stropire</t>
  </si>
  <si>
    <t>nr ore</t>
  </si>
  <si>
    <t>nr utilaje</t>
  </si>
  <si>
    <t>Autogreder pina la 175cp</t>
  </si>
  <si>
    <t>Autogudronator  3500-3600l</t>
  </si>
  <si>
    <t>Buldozer pe senile 81-180 CP</t>
  </si>
  <si>
    <t>Compactor autopropcu rulour.(valturi) pina la 12tf</t>
  </si>
  <si>
    <t>Compactor static autoprop,cu rulouri(valturi),r8-14;de 14tf</t>
  </si>
  <si>
    <t>Compactor static autoprop. pe pneuri 10,1-16tf</t>
  </si>
  <si>
    <t>Incarcator frontal pe pneuri cupa pina la 2,6-3,9</t>
  </si>
  <si>
    <t>Perie mec pt curatat fundatii drumuri 6 cp</t>
  </si>
  <si>
    <t>Repartizator finisor mixturi asfaltice mot term. fara palpator 92cp</t>
  </si>
  <si>
    <t>Total</t>
  </si>
  <si>
    <t>Valori totale pe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</si>
</sst>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#,##0;\-#,##0;"/>
    <numFmt numFmtId="166" formatCode="#,##0.##;\-#,##0.##;"/>
  </numFmts>
  <fonts count="8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7"/>
      <color theme="1"/>
      <name val="Arial Narrow"/>
      <family val="2"/>
    </font>
    <font>
      <b/>
      <sz val="7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AA520"/>
        <bgColor indexed="64"/>
      </patternFill>
    </fill>
    <fill>
      <patternFill patternType="solid">
        <fgColor rgb="FFD3D3D3"/>
        <bgColor indexed="64"/>
      </patternFill>
    </fill>
    <fill>
      <patternFill patternType="solid">
        <fgColor rgb="FFADD8E6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164" fontId="2" fillId="0" borderId="1" xfId="0" applyNumberFormat="1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1" fillId="0" borderId="1" xfId="0" applyNumberFormat="1" applyFon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165" fontId="1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165" fontId="4" fillId="3" borderId="1" xfId="0" applyNumberFormat="1" applyFont="1" applyFill="1" applyBorder="1" applyAlignment="1">
      <alignment horizontal="right"/>
    </xf>
    <xf numFmtId="165" fontId="5" fillId="3" borderId="1" xfId="0" applyNumberFormat="1" applyFont="1" applyFill="1" applyBorder="1" applyAlignment="1">
      <alignment horizontal="right"/>
    </xf>
    <xf numFmtId="165" fontId="1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164" fontId="5" fillId="3" borderId="1" xfId="0" applyNumberFormat="1" applyFont="1" applyFill="1" applyBorder="1" applyAlignment="1">
      <alignment horizontal="right"/>
    </xf>
    <xf numFmtId="164" fontId="1" fillId="3" borderId="1" xfId="0" applyNumberFormat="1" applyFont="1" applyFill="1" applyBorder="1" applyAlignment="1">
      <alignment horizontal="right"/>
    </xf>
    <xf numFmtId="165" fontId="4" fillId="4" borderId="1" xfId="0" applyNumberFormat="1" applyFont="1" applyFill="1" applyBorder="1" applyAlignment="1">
      <alignment horizontal="right"/>
    </xf>
    <xf numFmtId="165" fontId="5" fillId="4" borderId="1" xfId="0" applyNumberFormat="1" applyFont="1" applyFill="1" applyBorder="1" applyAlignment="1">
      <alignment horizontal="right"/>
    </xf>
    <xf numFmtId="165" fontId="1" fillId="4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164" fontId="1" fillId="4" borderId="1" xfId="0" applyNumberFormat="1" applyFont="1" applyFill="1" applyBorder="1" applyAlignment="1">
      <alignment horizontal="right"/>
    </xf>
    <xf numFmtId="0" fontId="4" fillId="5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7" borderId="1" xfId="0" applyNumberFormat="1" applyFont="1" applyFill="1" applyBorder="1" applyAlignment="1">
      <alignment horizontal="left"/>
    </xf>
    <xf numFmtId="0" fontId="1" fillId="0" borderId="2" xfId="0" applyFont="1" applyBorder="1"/>
    <xf numFmtId="164" fontId="6" fillId="0" borderId="1" xfId="0" applyNumberFormat="1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6" fontId="6" fillId="0" borderId="1" xfId="0" applyNumberFormat="1" applyFont="1" applyBorder="1"/>
    <xf numFmtId="166" fontId="6" fillId="6" borderId="1" xfId="0" applyNumberFormat="1" applyFont="1" applyFill="1" applyBorder="1"/>
    <xf numFmtId="166" fontId="6" fillId="8" borderId="1" xfId="0" applyNumberFormat="1" applyFont="1" applyFill="1" applyBorder="1"/>
    <xf numFmtId="166" fontId="7" fillId="0" borderId="1" xfId="0" applyNumberFormat="1" applyFont="1" applyBorder="1" applyAlignment="1">
      <alignment horizontal="center" vertical="center"/>
    </xf>
    <xf numFmtId="166" fontId="7" fillId="6" borderId="1" xfId="0" applyNumberFormat="1" applyFont="1" applyFill="1" applyBorder="1" applyAlignment="1">
      <alignment horizontal="center" vertical="center"/>
    </xf>
    <xf numFmtId="166" fontId="7" fillId="8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164" fontId="1" fillId="7" borderId="1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0</xdr:colOff>
      <xdr:row>17</xdr:row>
      <xdr:rowOff>83820</xdr:rowOff>
    </xdr:from>
    <xdr:to>
      <xdr:col>29</xdr:col>
      <xdr:colOff>0</xdr:colOff>
      <xdr:row>18</xdr:row>
      <xdr:rowOff>83820</xdr:rowOff>
    </xdr:to>
    <xdr:cxnSp macro="">
      <xdr:nvCxnSpPr>
        <xdr:cNvPr id="2" name="Straight Connector 1"/>
        <xdr:cNvCxnSpPr/>
      </xdr:nvCxnSpPr>
      <xdr:spPr>
        <a:xfrm>
          <a:off x="12740640" y="3177540"/>
          <a:ext cx="0" cy="16764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18</xdr:row>
      <xdr:rowOff>83820</xdr:rowOff>
    </xdr:from>
    <xdr:to>
      <xdr:col>29</xdr:col>
      <xdr:colOff>0</xdr:colOff>
      <xdr:row>18</xdr:row>
      <xdr:rowOff>83820</xdr:rowOff>
    </xdr:to>
    <xdr:cxnSp macro="">
      <xdr:nvCxnSpPr>
        <xdr:cNvPr id="3" name="Straight Connector 2"/>
        <xdr:cNvCxnSpPr/>
      </xdr:nvCxnSpPr>
      <xdr:spPr>
        <a:xfrm flipH="1">
          <a:off x="12595860" y="3345180"/>
          <a:ext cx="14478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</xdr:colOff>
      <xdr:row>25</xdr:row>
      <xdr:rowOff>83820</xdr:rowOff>
    </xdr:from>
    <xdr:to>
      <xdr:col>59</xdr:col>
      <xdr:colOff>1</xdr:colOff>
      <xdr:row>26</xdr:row>
      <xdr:rowOff>83820</xdr:rowOff>
    </xdr:to>
    <xdr:cxnSp macro="">
      <xdr:nvCxnSpPr>
        <xdr:cNvPr id="4" name="Straight Connector 3"/>
        <xdr:cNvCxnSpPr/>
      </xdr:nvCxnSpPr>
      <xdr:spPr>
        <a:xfrm>
          <a:off x="17084041" y="4518660"/>
          <a:ext cx="0" cy="16764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0</xdr:colOff>
      <xdr:row>26</xdr:row>
      <xdr:rowOff>83820</xdr:rowOff>
    </xdr:from>
    <xdr:to>
      <xdr:col>59</xdr:col>
      <xdr:colOff>1</xdr:colOff>
      <xdr:row>26</xdr:row>
      <xdr:rowOff>83820</xdr:rowOff>
    </xdr:to>
    <xdr:cxnSp macro="">
      <xdr:nvCxnSpPr>
        <xdr:cNvPr id="5" name="Straight Connector 4"/>
        <xdr:cNvCxnSpPr/>
      </xdr:nvCxnSpPr>
      <xdr:spPr>
        <a:xfrm flipH="1">
          <a:off x="16794480" y="4686300"/>
          <a:ext cx="289561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</xdr:colOff>
      <xdr:row>18</xdr:row>
      <xdr:rowOff>83820</xdr:rowOff>
    </xdr:from>
    <xdr:to>
      <xdr:col>38</xdr:col>
      <xdr:colOff>1</xdr:colOff>
      <xdr:row>19</xdr:row>
      <xdr:rowOff>83820</xdr:rowOff>
    </xdr:to>
    <xdr:cxnSp macro="">
      <xdr:nvCxnSpPr>
        <xdr:cNvPr id="6" name="Straight Connector 5"/>
        <xdr:cNvCxnSpPr/>
      </xdr:nvCxnSpPr>
      <xdr:spPr>
        <a:xfrm>
          <a:off x="14043661" y="3345180"/>
          <a:ext cx="0" cy="16764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</xdr:colOff>
      <xdr:row>19</xdr:row>
      <xdr:rowOff>83820</xdr:rowOff>
    </xdr:from>
    <xdr:to>
      <xdr:col>38</xdr:col>
      <xdr:colOff>1</xdr:colOff>
      <xdr:row>19</xdr:row>
      <xdr:rowOff>83820</xdr:rowOff>
    </xdr:to>
    <xdr:cxnSp macro="">
      <xdr:nvCxnSpPr>
        <xdr:cNvPr id="7" name="Straight Connector 6"/>
        <xdr:cNvCxnSpPr/>
      </xdr:nvCxnSpPr>
      <xdr:spPr>
        <a:xfrm>
          <a:off x="14043661" y="351282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19</xdr:row>
      <xdr:rowOff>83820</xdr:rowOff>
    </xdr:from>
    <xdr:to>
      <xdr:col>42</xdr:col>
      <xdr:colOff>0</xdr:colOff>
      <xdr:row>22</xdr:row>
      <xdr:rowOff>83820</xdr:rowOff>
    </xdr:to>
    <xdr:cxnSp macro="">
      <xdr:nvCxnSpPr>
        <xdr:cNvPr id="8" name="Straight Connector 7"/>
        <xdr:cNvCxnSpPr/>
      </xdr:nvCxnSpPr>
      <xdr:spPr>
        <a:xfrm>
          <a:off x="14622780" y="3512820"/>
          <a:ext cx="0" cy="50292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22</xdr:row>
      <xdr:rowOff>83820</xdr:rowOff>
    </xdr:from>
    <xdr:to>
      <xdr:col>42</xdr:col>
      <xdr:colOff>0</xdr:colOff>
      <xdr:row>22</xdr:row>
      <xdr:rowOff>83820</xdr:rowOff>
    </xdr:to>
    <xdr:cxnSp macro="">
      <xdr:nvCxnSpPr>
        <xdr:cNvPr id="9" name="Straight Connector 8"/>
        <xdr:cNvCxnSpPr/>
      </xdr:nvCxnSpPr>
      <xdr:spPr>
        <a:xfrm flipH="1">
          <a:off x="14478000" y="4015740"/>
          <a:ext cx="14478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21</xdr:row>
      <xdr:rowOff>83820</xdr:rowOff>
    </xdr:from>
    <xdr:to>
      <xdr:col>50</xdr:col>
      <xdr:colOff>0</xdr:colOff>
      <xdr:row>23</xdr:row>
      <xdr:rowOff>83820</xdr:rowOff>
    </xdr:to>
    <xdr:cxnSp macro="">
      <xdr:nvCxnSpPr>
        <xdr:cNvPr id="10" name="Straight Connector 9"/>
        <xdr:cNvCxnSpPr/>
      </xdr:nvCxnSpPr>
      <xdr:spPr>
        <a:xfrm>
          <a:off x="15781020" y="3848100"/>
          <a:ext cx="0" cy="33528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144779</xdr:colOff>
      <xdr:row>23</xdr:row>
      <xdr:rowOff>83820</xdr:rowOff>
    </xdr:from>
    <xdr:to>
      <xdr:col>50</xdr:col>
      <xdr:colOff>0</xdr:colOff>
      <xdr:row>23</xdr:row>
      <xdr:rowOff>83820</xdr:rowOff>
    </xdr:to>
    <xdr:cxnSp macro="">
      <xdr:nvCxnSpPr>
        <xdr:cNvPr id="11" name="Straight Connector 10"/>
        <xdr:cNvCxnSpPr/>
      </xdr:nvCxnSpPr>
      <xdr:spPr>
        <a:xfrm flipH="1">
          <a:off x="15636239" y="4183380"/>
          <a:ext cx="144781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19</xdr:row>
      <xdr:rowOff>83820</xdr:rowOff>
    </xdr:from>
    <xdr:to>
      <xdr:col>42</xdr:col>
      <xdr:colOff>0</xdr:colOff>
      <xdr:row>25</xdr:row>
      <xdr:rowOff>83820</xdr:rowOff>
    </xdr:to>
    <xdr:cxnSp macro="">
      <xdr:nvCxnSpPr>
        <xdr:cNvPr id="12" name="Straight Connector 11"/>
        <xdr:cNvCxnSpPr/>
      </xdr:nvCxnSpPr>
      <xdr:spPr>
        <a:xfrm>
          <a:off x="14622780" y="3512820"/>
          <a:ext cx="0" cy="100584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0</xdr:colOff>
      <xdr:row>25</xdr:row>
      <xdr:rowOff>83820</xdr:rowOff>
    </xdr:from>
    <xdr:to>
      <xdr:col>56</xdr:col>
      <xdr:colOff>0</xdr:colOff>
      <xdr:row>25</xdr:row>
      <xdr:rowOff>83820</xdr:rowOff>
    </xdr:to>
    <xdr:cxnSp macro="">
      <xdr:nvCxnSpPr>
        <xdr:cNvPr id="13" name="Straight Connector 12"/>
        <xdr:cNvCxnSpPr/>
      </xdr:nvCxnSpPr>
      <xdr:spPr>
        <a:xfrm>
          <a:off x="14622780" y="4518660"/>
          <a:ext cx="202692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23</xdr:row>
      <xdr:rowOff>83820</xdr:rowOff>
    </xdr:from>
    <xdr:to>
      <xdr:col>50</xdr:col>
      <xdr:colOff>0</xdr:colOff>
      <xdr:row>24</xdr:row>
      <xdr:rowOff>83820</xdr:rowOff>
    </xdr:to>
    <xdr:cxnSp macro="">
      <xdr:nvCxnSpPr>
        <xdr:cNvPr id="14" name="Straight Connector 13"/>
        <xdr:cNvCxnSpPr/>
      </xdr:nvCxnSpPr>
      <xdr:spPr>
        <a:xfrm>
          <a:off x="15781020" y="4183380"/>
          <a:ext cx="0" cy="16764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0</xdr:colOff>
      <xdr:row>24</xdr:row>
      <xdr:rowOff>83820</xdr:rowOff>
    </xdr:from>
    <xdr:to>
      <xdr:col>50</xdr:col>
      <xdr:colOff>0</xdr:colOff>
      <xdr:row>24</xdr:row>
      <xdr:rowOff>83820</xdr:rowOff>
    </xdr:to>
    <xdr:cxnSp macro="">
      <xdr:nvCxnSpPr>
        <xdr:cNvPr id="15" name="Straight Connector 14"/>
        <xdr:cNvCxnSpPr/>
      </xdr:nvCxnSpPr>
      <xdr:spPr>
        <a:xfrm>
          <a:off x="15781020" y="435102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26</xdr:row>
      <xdr:rowOff>83820</xdr:rowOff>
    </xdr:from>
    <xdr:to>
      <xdr:col>67</xdr:col>
      <xdr:colOff>0</xdr:colOff>
      <xdr:row>28</xdr:row>
      <xdr:rowOff>83820</xdr:rowOff>
    </xdr:to>
    <xdr:cxnSp macro="">
      <xdr:nvCxnSpPr>
        <xdr:cNvPr id="16" name="Straight Connector 15"/>
        <xdr:cNvCxnSpPr/>
      </xdr:nvCxnSpPr>
      <xdr:spPr>
        <a:xfrm>
          <a:off x="18242280" y="4686300"/>
          <a:ext cx="0" cy="34290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0</xdr:colOff>
      <xdr:row>28</xdr:row>
      <xdr:rowOff>83820</xdr:rowOff>
    </xdr:from>
    <xdr:to>
      <xdr:col>70</xdr:col>
      <xdr:colOff>0</xdr:colOff>
      <xdr:row>28</xdr:row>
      <xdr:rowOff>83820</xdr:rowOff>
    </xdr:to>
    <xdr:cxnSp macro="">
      <xdr:nvCxnSpPr>
        <xdr:cNvPr id="17" name="Straight Connector 16"/>
        <xdr:cNvCxnSpPr/>
      </xdr:nvCxnSpPr>
      <xdr:spPr>
        <a:xfrm>
          <a:off x="18242280" y="5029200"/>
          <a:ext cx="43434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105</xdr:col>
      <xdr:colOff>0</xdr:colOff>
      <xdr:row>28</xdr:row>
      <xdr:rowOff>83820</xdr:rowOff>
    </xdr:from>
    <xdr:to>
      <xdr:col>105</xdr:col>
      <xdr:colOff>0</xdr:colOff>
      <xdr:row>29</xdr:row>
      <xdr:rowOff>83820</xdr:rowOff>
    </xdr:to>
    <xdr:cxnSp macro="">
      <xdr:nvCxnSpPr>
        <xdr:cNvPr id="18" name="Straight Connector 17"/>
        <xdr:cNvCxnSpPr/>
      </xdr:nvCxnSpPr>
      <xdr:spPr>
        <a:xfrm>
          <a:off x="23743920" y="5029200"/>
          <a:ext cx="0" cy="16764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29</xdr:row>
      <xdr:rowOff>83820</xdr:rowOff>
    </xdr:from>
    <xdr:to>
      <xdr:col>105</xdr:col>
      <xdr:colOff>0</xdr:colOff>
      <xdr:row>29</xdr:row>
      <xdr:rowOff>83820</xdr:rowOff>
    </xdr:to>
    <xdr:cxnSp macro="">
      <xdr:nvCxnSpPr>
        <xdr:cNvPr id="19" name="Straight Connector 18"/>
        <xdr:cNvCxnSpPr/>
      </xdr:nvCxnSpPr>
      <xdr:spPr>
        <a:xfrm flipH="1">
          <a:off x="21717000" y="5196840"/>
          <a:ext cx="202692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0</xdr:colOff>
      <xdr:row>29</xdr:row>
      <xdr:rowOff>83820</xdr:rowOff>
    </xdr:from>
    <xdr:to>
      <xdr:col>115</xdr:col>
      <xdr:colOff>0</xdr:colOff>
      <xdr:row>34</xdr:row>
      <xdr:rowOff>83820</xdr:rowOff>
    </xdr:to>
    <xdr:cxnSp macro="">
      <xdr:nvCxnSpPr>
        <xdr:cNvPr id="20" name="Straight Connector 19"/>
        <xdr:cNvCxnSpPr/>
      </xdr:nvCxnSpPr>
      <xdr:spPr>
        <a:xfrm>
          <a:off x="25191720" y="5196840"/>
          <a:ext cx="0" cy="84582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0</xdr:colOff>
      <xdr:row>34</xdr:row>
      <xdr:rowOff>83820</xdr:rowOff>
    </xdr:from>
    <xdr:to>
      <xdr:col>115</xdr:col>
      <xdr:colOff>0</xdr:colOff>
      <xdr:row>34</xdr:row>
      <xdr:rowOff>83820</xdr:rowOff>
    </xdr:to>
    <xdr:cxnSp macro="">
      <xdr:nvCxnSpPr>
        <xdr:cNvPr id="21" name="Straight Connector 20"/>
        <xdr:cNvCxnSpPr/>
      </xdr:nvCxnSpPr>
      <xdr:spPr>
        <a:xfrm>
          <a:off x="25191720" y="604266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0</xdr:colOff>
      <xdr:row>34</xdr:row>
      <xdr:rowOff>83820</xdr:rowOff>
    </xdr:from>
    <xdr:to>
      <xdr:col>141</xdr:col>
      <xdr:colOff>0</xdr:colOff>
      <xdr:row>38</xdr:row>
      <xdr:rowOff>83819</xdr:rowOff>
    </xdr:to>
    <xdr:cxnSp macro="">
      <xdr:nvCxnSpPr>
        <xdr:cNvPr id="22" name="Straight Connector 21"/>
        <xdr:cNvCxnSpPr/>
      </xdr:nvCxnSpPr>
      <xdr:spPr>
        <a:xfrm>
          <a:off x="28956000" y="6042660"/>
          <a:ext cx="0" cy="678179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141</xdr:col>
      <xdr:colOff>0</xdr:colOff>
      <xdr:row>38</xdr:row>
      <xdr:rowOff>83819</xdr:rowOff>
    </xdr:from>
    <xdr:to>
      <xdr:col>143</xdr:col>
      <xdr:colOff>1</xdr:colOff>
      <xdr:row>38</xdr:row>
      <xdr:rowOff>83819</xdr:rowOff>
    </xdr:to>
    <xdr:cxnSp macro="">
      <xdr:nvCxnSpPr>
        <xdr:cNvPr id="23" name="Straight Connector 22"/>
        <xdr:cNvCxnSpPr/>
      </xdr:nvCxnSpPr>
      <xdr:spPr>
        <a:xfrm>
          <a:off x="28956000" y="6720839"/>
          <a:ext cx="289561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199</xdr:col>
      <xdr:colOff>144778</xdr:colOff>
      <xdr:row>38</xdr:row>
      <xdr:rowOff>83819</xdr:rowOff>
    </xdr:from>
    <xdr:to>
      <xdr:col>199</xdr:col>
      <xdr:colOff>144778</xdr:colOff>
      <xdr:row>42</xdr:row>
      <xdr:rowOff>83820</xdr:rowOff>
    </xdr:to>
    <xdr:cxnSp macro="">
      <xdr:nvCxnSpPr>
        <xdr:cNvPr id="24" name="Straight Connector 23"/>
        <xdr:cNvCxnSpPr/>
      </xdr:nvCxnSpPr>
      <xdr:spPr>
        <a:xfrm>
          <a:off x="37498018" y="6720839"/>
          <a:ext cx="0" cy="678181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146</xdr:col>
      <xdr:colOff>0</xdr:colOff>
      <xdr:row>42</xdr:row>
      <xdr:rowOff>83820</xdr:rowOff>
    </xdr:from>
    <xdr:to>
      <xdr:col>199</xdr:col>
      <xdr:colOff>144778</xdr:colOff>
      <xdr:row>42</xdr:row>
      <xdr:rowOff>83820</xdr:rowOff>
    </xdr:to>
    <xdr:cxnSp macro="">
      <xdr:nvCxnSpPr>
        <xdr:cNvPr id="25" name="Straight Connector 24"/>
        <xdr:cNvCxnSpPr/>
      </xdr:nvCxnSpPr>
      <xdr:spPr>
        <a:xfrm flipH="1">
          <a:off x="29679900" y="7399020"/>
          <a:ext cx="7818118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182</xdr:col>
      <xdr:colOff>144778</xdr:colOff>
      <xdr:row>42</xdr:row>
      <xdr:rowOff>83820</xdr:rowOff>
    </xdr:from>
    <xdr:to>
      <xdr:col>182</xdr:col>
      <xdr:colOff>144778</xdr:colOff>
      <xdr:row>43</xdr:row>
      <xdr:rowOff>83820</xdr:rowOff>
    </xdr:to>
    <xdr:cxnSp macro="">
      <xdr:nvCxnSpPr>
        <xdr:cNvPr id="26" name="Straight Connector 25"/>
        <xdr:cNvCxnSpPr/>
      </xdr:nvCxnSpPr>
      <xdr:spPr>
        <a:xfrm>
          <a:off x="35036758" y="7399020"/>
          <a:ext cx="0" cy="16764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182</xdr:col>
      <xdr:colOff>144778</xdr:colOff>
      <xdr:row>43</xdr:row>
      <xdr:rowOff>83820</xdr:rowOff>
    </xdr:from>
    <xdr:to>
      <xdr:col>183</xdr:col>
      <xdr:colOff>1</xdr:colOff>
      <xdr:row>43</xdr:row>
      <xdr:rowOff>83820</xdr:rowOff>
    </xdr:to>
    <xdr:cxnSp macro="">
      <xdr:nvCxnSpPr>
        <xdr:cNvPr id="27" name="Straight Connector 26"/>
        <xdr:cNvCxnSpPr/>
      </xdr:nvCxnSpPr>
      <xdr:spPr>
        <a:xfrm>
          <a:off x="35036758" y="7566660"/>
          <a:ext cx="3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206</xdr:col>
      <xdr:colOff>144779</xdr:colOff>
      <xdr:row>43</xdr:row>
      <xdr:rowOff>83820</xdr:rowOff>
    </xdr:from>
    <xdr:to>
      <xdr:col>206</xdr:col>
      <xdr:colOff>144779</xdr:colOff>
      <xdr:row>45</xdr:row>
      <xdr:rowOff>83819</xdr:rowOff>
    </xdr:to>
    <xdr:cxnSp macro="">
      <xdr:nvCxnSpPr>
        <xdr:cNvPr id="28" name="Straight Connector 27"/>
        <xdr:cNvCxnSpPr/>
      </xdr:nvCxnSpPr>
      <xdr:spPr>
        <a:xfrm>
          <a:off x="38511479" y="7566660"/>
          <a:ext cx="0" cy="335279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206</xdr:col>
      <xdr:colOff>144779</xdr:colOff>
      <xdr:row>45</xdr:row>
      <xdr:rowOff>83819</xdr:rowOff>
    </xdr:from>
    <xdr:to>
      <xdr:col>208</xdr:col>
      <xdr:colOff>144779</xdr:colOff>
      <xdr:row>45</xdr:row>
      <xdr:rowOff>83819</xdr:rowOff>
    </xdr:to>
    <xdr:cxnSp macro="">
      <xdr:nvCxnSpPr>
        <xdr:cNvPr id="29" name="Straight Connector 28"/>
        <xdr:cNvCxnSpPr/>
      </xdr:nvCxnSpPr>
      <xdr:spPr>
        <a:xfrm>
          <a:off x="38511479" y="7901939"/>
          <a:ext cx="28956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218</xdr:col>
      <xdr:colOff>144779</xdr:colOff>
      <xdr:row>46</xdr:row>
      <xdr:rowOff>83820</xdr:rowOff>
    </xdr:from>
    <xdr:to>
      <xdr:col>218</xdr:col>
      <xdr:colOff>144779</xdr:colOff>
      <xdr:row>47</xdr:row>
      <xdr:rowOff>83820</xdr:rowOff>
    </xdr:to>
    <xdr:cxnSp macro="">
      <xdr:nvCxnSpPr>
        <xdr:cNvPr id="30" name="Straight Connector 29"/>
        <xdr:cNvCxnSpPr/>
      </xdr:nvCxnSpPr>
      <xdr:spPr>
        <a:xfrm>
          <a:off x="40248839" y="8069580"/>
          <a:ext cx="0" cy="16764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210</xdr:col>
      <xdr:colOff>1</xdr:colOff>
      <xdr:row>47</xdr:row>
      <xdr:rowOff>83820</xdr:rowOff>
    </xdr:from>
    <xdr:to>
      <xdr:col>218</xdr:col>
      <xdr:colOff>144779</xdr:colOff>
      <xdr:row>47</xdr:row>
      <xdr:rowOff>83820</xdr:rowOff>
    </xdr:to>
    <xdr:cxnSp macro="">
      <xdr:nvCxnSpPr>
        <xdr:cNvPr id="31" name="Straight Connector 30"/>
        <xdr:cNvCxnSpPr/>
      </xdr:nvCxnSpPr>
      <xdr:spPr>
        <a:xfrm flipH="1">
          <a:off x="38945821" y="8237220"/>
          <a:ext cx="1303018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83820</xdr:rowOff>
    </xdr:from>
    <xdr:to>
      <xdr:col>21</xdr:col>
      <xdr:colOff>0</xdr:colOff>
      <xdr:row>14</xdr:row>
      <xdr:rowOff>83820</xdr:rowOff>
    </xdr:to>
    <xdr:cxnSp macro="">
      <xdr:nvCxnSpPr>
        <xdr:cNvPr id="32" name="Straight Connector 31"/>
        <xdr:cNvCxnSpPr/>
      </xdr:nvCxnSpPr>
      <xdr:spPr>
        <a:xfrm>
          <a:off x="11582400" y="2499360"/>
          <a:ext cx="0" cy="16764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14</xdr:row>
      <xdr:rowOff>83820</xdr:rowOff>
    </xdr:from>
    <xdr:to>
      <xdr:col>21</xdr:col>
      <xdr:colOff>0</xdr:colOff>
      <xdr:row>14</xdr:row>
      <xdr:rowOff>83820</xdr:rowOff>
    </xdr:to>
    <xdr:cxnSp macro="">
      <xdr:nvCxnSpPr>
        <xdr:cNvPr id="33" name="Straight Connector 32"/>
        <xdr:cNvCxnSpPr/>
      </xdr:nvCxnSpPr>
      <xdr:spPr>
        <a:xfrm>
          <a:off x="11582400" y="266700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14</xdr:row>
      <xdr:rowOff>83820</xdr:rowOff>
    </xdr:from>
    <xdr:to>
      <xdr:col>22</xdr:col>
      <xdr:colOff>0</xdr:colOff>
      <xdr:row>15</xdr:row>
      <xdr:rowOff>83820</xdr:rowOff>
    </xdr:to>
    <xdr:cxnSp macro="">
      <xdr:nvCxnSpPr>
        <xdr:cNvPr id="34" name="Straight Connector 33"/>
        <xdr:cNvCxnSpPr/>
      </xdr:nvCxnSpPr>
      <xdr:spPr>
        <a:xfrm>
          <a:off x="11727180" y="2667000"/>
          <a:ext cx="0" cy="16764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0</xdr:colOff>
      <xdr:row>15</xdr:row>
      <xdr:rowOff>83820</xdr:rowOff>
    </xdr:from>
    <xdr:to>
      <xdr:col>22</xdr:col>
      <xdr:colOff>0</xdr:colOff>
      <xdr:row>15</xdr:row>
      <xdr:rowOff>83820</xdr:rowOff>
    </xdr:to>
    <xdr:cxnSp macro="">
      <xdr:nvCxnSpPr>
        <xdr:cNvPr id="35" name="Straight Connector 34"/>
        <xdr:cNvCxnSpPr/>
      </xdr:nvCxnSpPr>
      <xdr:spPr>
        <a:xfrm>
          <a:off x="11727180" y="283464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15</xdr:row>
      <xdr:rowOff>83820</xdr:rowOff>
    </xdr:from>
    <xdr:to>
      <xdr:col>25</xdr:col>
      <xdr:colOff>0</xdr:colOff>
      <xdr:row>17</xdr:row>
      <xdr:rowOff>83820</xdr:rowOff>
    </xdr:to>
    <xdr:cxnSp macro="">
      <xdr:nvCxnSpPr>
        <xdr:cNvPr id="36" name="Straight Connector 35"/>
        <xdr:cNvCxnSpPr/>
      </xdr:nvCxnSpPr>
      <xdr:spPr>
        <a:xfrm>
          <a:off x="12161520" y="2834640"/>
          <a:ext cx="0" cy="342900"/>
        </a:xfrm>
        <a:prstGeom prst="line">
          <a:avLst/>
        </a:prstGeom>
        <a:ln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17</xdr:row>
      <xdr:rowOff>83820</xdr:rowOff>
    </xdr:from>
    <xdr:to>
      <xdr:col>25</xdr:col>
      <xdr:colOff>0</xdr:colOff>
      <xdr:row>17</xdr:row>
      <xdr:rowOff>83820</xdr:rowOff>
    </xdr:to>
    <xdr:cxnSp macro="">
      <xdr:nvCxnSpPr>
        <xdr:cNvPr id="37" name="Straight Connector 36"/>
        <xdr:cNvCxnSpPr/>
      </xdr:nvCxnSpPr>
      <xdr:spPr>
        <a:xfrm flipH="1">
          <a:off x="12016740" y="3177540"/>
          <a:ext cx="14478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</xdr:colOff>
      <xdr:row>19</xdr:row>
      <xdr:rowOff>83820</xdr:rowOff>
    </xdr:from>
    <xdr:to>
      <xdr:col>38</xdr:col>
      <xdr:colOff>1</xdr:colOff>
      <xdr:row>20</xdr:row>
      <xdr:rowOff>83820</xdr:rowOff>
    </xdr:to>
    <xdr:cxnSp macro="">
      <xdr:nvCxnSpPr>
        <xdr:cNvPr id="38" name="Straight Connector 37"/>
        <xdr:cNvCxnSpPr/>
      </xdr:nvCxnSpPr>
      <xdr:spPr>
        <a:xfrm>
          <a:off x="14043661" y="3512820"/>
          <a:ext cx="0" cy="16764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</xdr:colOff>
      <xdr:row>20</xdr:row>
      <xdr:rowOff>83820</xdr:rowOff>
    </xdr:from>
    <xdr:to>
      <xdr:col>38</xdr:col>
      <xdr:colOff>1</xdr:colOff>
      <xdr:row>20</xdr:row>
      <xdr:rowOff>83820</xdr:rowOff>
    </xdr:to>
    <xdr:cxnSp macro="">
      <xdr:nvCxnSpPr>
        <xdr:cNvPr id="39" name="Straight Connector 38"/>
        <xdr:cNvCxnSpPr/>
      </xdr:nvCxnSpPr>
      <xdr:spPr>
        <a:xfrm>
          <a:off x="14043661" y="368046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</xdr:colOff>
      <xdr:row>20</xdr:row>
      <xdr:rowOff>83820</xdr:rowOff>
    </xdr:from>
    <xdr:to>
      <xdr:col>38</xdr:col>
      <xdr:colOff>1</xdr:colOff>
      <xdr:row>21</xdr:row>
      <xdr:rowOff>83820</xdr:rowOff>
    </xdr:to>
    <xdr:cxnSp macro="">
      <xdr:nvCxnSpPr>
        <xdr:cNvPr id="40" name="Straight Connector 39"/>
        <xdr:cNvCxnSpPr/>
      </xdr:nvCxnSpPr>
      <xdr:spPr>
        <a:xfrm>
          <a:off x="14043661" y="3680460"/>
          <a:ext cx="0" cy="16764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1</xdr:colOff>
      <xdr:row>21</xdr:row>
      <xdr:rowOff>83820</xdr:rowOff>
    </xdr:from>
    <xdr:to>
      <xdr:col>38</xdr:col>
      <xdr:colOff>1</xdr:colOff>
      <xdr:row>21</xdr:row>
      <xdr:rowOff>83820</xdr:rowOff>
    </xdr:to>
    <xdr:cxnSp macro="">
      <xdr:nvCxnSpPr>
        <xdr:cNvPr id="41" name="Straight Connector 40"/>
        <xdr:cNvCxnSpPr/>
      </xdr:nvCxnSpPr>
      <xdr:spPr>
        <a:xfrm>
          <a:off x="14043661" y="384810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28</xdr:row>
      <xdr:rowOff>83820</xdr:rowOff>
    </xdr:from>
    <xdr:to>
      <xdr:col>70</xdr:col>
      <xdr:colOff>0</xdr:colOff>
      <xdr:row>30</xdr:row>
      <xdr:rowOff>83820</xdr:rowOff>
    </xdr:to>
    <xdr:cxnSp macro="">
      <xdr:nvCxnSpPr>
        <xdr:cNvPr id="42" name="Straight Connector 41"/>
        <xdr:cNvCxnSpPr/>
      </xdr:nvCxnSpPr>
      <xdr:spPr>
        <a:xfrm>
          <a:off x="18676620" y="5029200"/>
          <a:ext cx="0" cy="33528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30</xdr:row>
      <xdr:rowOff>83820</xdr:rowOff>
    </xdr:from>
    <xdr:to>
      <xdr:col>70</xdr:col>
      <xdr:colOff>0</xdr:colOff>
      <xdr:row>30</xdr:row>
      <xdr:rowOff>83820</xdr:rowOff>
    </xdr:to>
    <xdr:cxnSp macro="">
      <xdr:nvCxnSpPr>
        <xdr:cNvPr id="43" name="Straight Connector 42"/>
        <xdr:cNvCxnSpPr/>
      </xdr:nvCxnSpPr>
      <xdr:spPr>
        <a:xfrm>
          <a:off x="18676620" y="536448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28</xdr:row>
      <xdr:rowOff>83820</xdr:rowOff>
    </xdr:from>
    <xdr:to>
      <xdr:col>70</xdr:col>
      <xdr:colOff>0</xdr:colOff>
      <xdr:row>31</xdr:row>
      <xdr:rowOff>83820</xdr:rowOff>
    </xdr:to>
    <xdr:cxnSp macro="">
      <xdr:nvCxnSpPr>
        <xdr:cNvPr id="44" name="Straight Connector 43"/>
        <xdr:cNvCxnSpPr/>
      </xdr:nvCxnSpPr>
      <xdr:spPr>
        <a:xfrm>
          <a:off x="18676620" y="5029200"/>
          <a:ext cx="0" cy="50292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0</xdr:colOff>
      <xdr:row>31</xdr:row>
      <xdr:rowOff>83820</xdr:rowOff>
    </xdr:from>
    <xdr:to>
      <xdr:col>70</xdr:col>
      <xdr:colOff>0</xdr:colOff>
      <xdr:row>31</xdr:row>
      <xdr:rowOff>83820</xdr:rowOff>
    </xdr:to>
    <xdr:cxnSp macro="">
      <xdr:nvCxnSpPr>
        <xdr:cNvPr id="45" name="Straight Connector 44"/>
        <xdr:cNvCxnSpPr/>
      </xdr:nvCxnSpPr>
      <xdr:spPr>
        <a:xfrm>
          <a:off x="18676620" y="553212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29</xdr:row>
      <xdr:rowOff>83820</xdr:rowOff>
    </xdr:from>
    <xdr:to>
      <xdr:col>91</xdr:col>
      <xdr:colOff>0</xdr:colOff>
      <xdr:row>32</xdr:row>
      <xdr:rowOff>83820</xdr:rowOff>
    </xdr:to>
    <xdr:cxnSp macro="">
      <xdr:nvCxnSpPr>
        <xdr:cNvPr id="46" name="Straight Connector 45"/>
        <xdr:cNvCxnSpPr/>
      </xdr:nvCxnSpPr>
      <xdr:spPr>
        <a:xfrm>
          <a:off x="21717000" y="5196840"/>
          <a:ext cx="0" cy="50292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91</xdr:col>
      <xdr:colOff>0</xdr:colOff>
      <xdr:row>32</xdr:row>
      <xdr:rowOff>83820</xdr:rowOff>
    </xdr:from>
    <xdr:to>
      <xdr:col>91</xdr:col>
      <xdr:colOff>0</xdr:colOff>
      <xdr:row>32</xdr:row>
      <xdr:rowOff>83820</xdr:rowOff>
    </xdr:to>
    <xdr:cxnSp macro="">
      <xdr:nvCxnSpPr>
        <xdr:cNvPr id="47" name="Straight Connector 46"/>
        <xdr:cNvCxnSpPr/>
      </xdr:nvCxnSpPr>
      <xdr:spPr>
        <a:xfrm>
          <a:off x="21717000" y="569976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0</xdr:colOff>
      <xdr:row>34</xdr:row>
      <xdr:rowOff>83820</xdr:rowOff>
    </xdr:from>
    <xdr:to>
      <xdr:col>115</xdr:col>
      <xdr:colOff>0</xdr:colOff>
      <xdr:row>35</xdr:row>
      <xdr:rowOff>83820</xdr:rowOff>
    </xdr:to>
    <xdr:cxnSp macro="">
      <xdr:nvCxnSpPr>
        <xdr:cNvPr id="48" name="Straight Connector 47"/>
        <xdr:cNvCxnSpPr/>
      </xdr:nvCxnSpPr>
      <xdr:spPr>
        <a:xfrm>
          <a:off x="25191720" y="6042660"/>
          <a:ext cx="0" cy="16764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0</xdr:colOff>
      <xdr:row>35</xdr:row>
      <xdr:rowOff>83820</xdr:rowOff>
    </xdr:from>
    <xdr:to>
      <xdr:col>115</xdr:col>
      <xdr:colOff>0</xdr:colOff>
      <xdr:row>35</xdr:row>
      <xdr:rowOff>83820</xdr:rowOff>
    </xdr:to>
    <xdr:cxnSp macro="">
      <xdr:nvCxnSpPr>
        <xdr:cNvPr id="49" name="Straight Connector 48"/>
        <xdr:cNvCxnSpPr/>
      </xdr:nvCxnSpPr>
      <xdr:spPr>
        <a:xfrm>
          <a:off x="25191720" y="621030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0</xdr:colOff>
      <xdr:row>35</xdr:row>
      <xdr:rowOff>83820</xdr:rowOff>
    </xdr:from>
    <xdr:to>
      <xdr:col>115</xdr:col>
      <xdr:colOff>0</xdr:colOff>
      <xdr:row>36</xdr:row>
      <xdr:rowOff>83820</xdr:rowOff>
    </xdr:to>
    <xdr:cxnSp macro="">
      <xdr:nvCxnSpPr>
        <xdr:cNvPr id="50" name="Straight Connector 49"/>
        <xdr:cNvCxnSpPr/>
      </xdr:nvCxnSpPr>
      <xdr:spPr>
        <a:xfrm>
          <a:off x="25191720" y="6210300"/>
          <a:ext cx="0" cy="16764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0</xdr:colOff>
      <xdr:row>36</xdr:row>
      <xdr:rowOff>83820</xdr:rowOff>
    </xdr:from>
    <xdr:to>
      <xdr:col>115</xdr:col>
      <xdr:colOff>0</xdr:colOff>
      <xdr:row>36</xdr:row>
      <xdr:rowOff>83820</xdr:rowOff>
    </xdr:to>
    <xdr:cxnSp macro="">
      <xdr:nvCxnSpPr>
        <xdr:cNvPr id="51" name="Straight Connector 50"/>
        <xdr:cNvCxnSpPr/>
      </xdr:nvCxnSpPr>
      <xdr:spPr>
        <a:xfrm>
          <a:off x="25191720" y="637794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143</xdr:col>
      <xdr:colOff>1</xdr:colOff>
      <xdr:row>38</xdr:row>
      <xdr:rowOff>83819</xdr:rowOff>
    </xdr:from>
    <xdr:to>
      <xdr:col>143</xdr:col>
      <xdr:colOff>1</xdr:colOff>
      <xdr:row>39</xdr:row>
      <xdr:rowOff>83820</xdr:rowOff>
    </xdr:to>
    <xdr:cxnSp macro="">
      <xdr:nvCxnSpPr>
        <xdr:cNvPr id="52" name="Straight Connector 51"/>
        <xdr:cNvCxnSpPr/>
      </xdr:nvCxnSpPr>
      <xdr:spPr>
        <a:xfrm>
          <a:off x="29245561" y="6720839"/>
          <a:ext cx="0" cy="167641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143</xdr:col>
      <xdr:colOff>1</xdr:colOff>
      <xdr:row>39</xdr:row>
      <xdr:rowOff>83820</xdr:rowOff>
    </xdr:from>
    <xdr:to>
      <xdr:col>143</xdr:col>
      <xdr:colOff>1</xdr:colOff>
      <xdr:row>39</xdr:row>
      <xdr:rowOff>83820</xdr:rowOff>
    </xdr:to>
    <xdr:cxnSp macro="">
      <xdr:nvCxnSpPr>
        <xdr:cNvPr id="53" name="Straight Connector 52"/>
        <xdr:cNvCxnSpPr/>
      </xdr:nvCxnSpPr>
      <xdr:spPr>
        <a:xfrm>
          <a:off x="29245561" y="688848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143</xdr:col>
      <xdr:colOff>1</xdr:colOff>
      <xdr:row>39</xdr:row>
      <xdr:rowOff>83820</xdr:rowOff>
    </xdr:from>
    <xdr:to>
      <xdr:col>143</xdr:col>
      <xdr:colOff>1</xdr:colOff>
      <xdr:row>40</xdr:row>
      <xdr:rowOff>83820</xdr:rowOff>
    </xdr:to>
    <xdr:cxnSp macro="">
      <xdr:nvCxnSpPr>
        <xdr:cNvPr id="54" name="Straight Connector 53"/>
        <xdr:cNvCxnSpPr/>
      </xdr:nvCxnSpPr>
      <xdr:spPr>
        <a:xfrm>
          <a:off x="29245561" y="6888480"/>
          <a:ext cx="0" cy="16764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143</xdr:col>
      <xdr:colOff>1</xdr:colOff>
      <xdr:row>40</xdr:row>
      <xdr:rowOff>83820</xdr:rowOff>
    </xdr:from>
    <xdr:to>
      <xdr:col>143</xdr:col>
      <xdr:colOff>1</xdr:colOff>
      <xdr:row>40</xdr:row>
      <xdr:rowOff>83820</xdr:rowOff>
    </xdr:to>
    <xdr:cxnSp macro="">
      <xdr:nvCxnSpPr>
        <xdr:cNvPr id="55" name="Straight Connector 54"/>
        <xdr:cNvCxnSpPr/>
      </xdr:nvCxnSpPr>
      <xdr:spPr>
        <a:xfrm>
          <a:off x="29245561" y="705612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1</xdr:colOff>
      <xdr:row>43</xdr:row>
      <xdr:rowOff>83820</xdr:rowOff>
    </xdr:from>
    <xdr:to>
      <xdr:col>183</xdr:col>
      <xdr:colOff>1</xdr:colOff>
      <xdr:row>44</xdr:row>
      <xdr:rowOff>83820</xdr:rowOff>
    </xdr:to>
    <xdr:cxnSp macro="">
      <xdr:nvCxnSpPr>
        <xdr:cNvPr id="56" name="Straight Connector 55"/>
        <xdr:cNvCxnSpPr/>
      </xdr:nvCxnSpPr>
      <xdr:spPr>
        <a:xfrm>
          <a:off x="35036761" y="7566660"/>
          <a:ext cx="0" cy="16764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1</xdr:colOff>
      <xdr:row>44</xdr:row>
      <xdr:rowOff>83820</xdr:rowOff>
    </xdr:from>
    <xdr:to>
      <xdr:col>183</xdr:col>
      <xdr:colOff>1</xdr:colOff>
      <xdr:row>44</xdr:row>
      <xdr:rowOff>83820</xdr:rowOff>
    </xdr:to>
    <xdr:cxnSp macro="">
      <xdr:nvCxnSpPr>
        <xdr:cNvPr id="57" name="Straight Connector 56"/>
        <xdr:cNvCxnSpPr/>
      </xdr:nvCxnSpPr>
      <xdr:spPr>
        <a:xfrm>
          <a:off x="35036761" y="773430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208</xdr:col>
      <xdr:colOff>144779</xdr:colOff>
      <xdr:row>45</xdr:row>
      <xdr:rowOff>83819</xdr:rowOff>
    </xdr:from>
    <xdr:to>
      <xdr:col>208</xdr:col>
      <xdr:colOff>144779</xdr:colOff>
      <xdr:row>46</xdr:row>
      <xdr:rowOff>83820</xdr:rowOff>
    </xdr:to>
    <xdr:cxnSp macro="">
      <xdr:nvCxnSpPr>
        <xdr:cNvPr id="58" name="Straight Connector 57"/>
        <xdr:cNvCxnSpPr/>
      </xdr:nvCxnSpPr>
      <xdr:spPr>
        <a:xfrm>
          <a:off x="38801039" y="7901939"/>
          <a:ext cx="0" cy="167641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208</xdr:col>
      <xdr:colOff>144779</xdr:colOff>
      <xdr:row>46</xdr:row>
      <xdr:rowOff>83820</xdr:rowOff>
    </xdr:from>
    <xdr:to>
      <xdr:col>208</xdr:col>
      <xdr:colOff>144779</xdr:colOff>
      <xdr:row>46</xdr:row>
      <xdr:rowOff>83820</xdr:rowOff>
    </xdr:to>
    <xdr:cxnSp macro="">
      <xdr:nvCxnSpPr>
        <xdr:cNvPr id="59" name="Straight Connector 58"/>
        <xdr:cNvCxnSpPr/>
      </xdr:nvCxnSpPr>
      <xdr:spPr>
        <a:xfrm>
          <a:off x="38801039" y="806958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210</xdr:col>
      <xdr:colOff>1</xdr:colOff>
      <xdr:row>47</xdr:row>
      <xdr:rowOff>83820</xdr:rowOff>
    </xdr:from>
    <xdr:to>
      <xdr:col>210</xdr:col>
      <xdr:colOff>1</xdr:colOff>
      <xdr:row>48</xdr:row>
      <xdr:rowOff>83820</xdr:rowOff>
    </xdr:to>
    <xdr:cxnSp macro="">
      <xdr:nvCxnSpPr>
        <xdr:cNvPr id="60" name="Straight Connector 59"/>
        <xdr:cNvCxnSpPr/>
      </xdr:nvCxnSpPr>
      <xdr:spPr>
        <a:xfrm>
          <a:off x="38945821" y="8237220"/>
          <a:ext cx="0" cy="16764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210</xdr:col>
      <xdr:colOff>1</xdr:colOff>
      <xdr:row>48</xdr:row>
      <xdr:rowOff>83820</xdr:rowOff>
    </xdr:from>
    <xdr:to>
      <xdr:col>210</xdr:col>
      <xdr:colOff>1</xdr:colOff>
      <xdr:row>48</xdr:row>
      <xdr:rowOff>83820</xdr:rowOff>
    </xdr:to>
    <xdr:cxnSp macro="">
      <xdr:nvCxnSpPr>
        <xdr:cNvPr id="61" name="Straight Connector 60"/>
        <xdr:cNvCxnSpPr/>
      </xdr:nvCxnSpPr>
      <xdr:spPr>
        <a:xfrm>
          <a:off x="38945821" y="840486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1</xdr:colOff>
      <xdr:row>43</xdr:row>
      <xdr:rowOff>83820</xdr:rowOff>
    </xdr:from>
    <xdr:to>
      <xdr:col>183</xdr:col>
      <xdr:colOff>1</xdr:colOff>
      <xdr:row>49</xdr:row>
      <xdr:rowOff>83820</xdr:rowOff>
    </xdr:to>
    <xdr:cxnSp macro="">
      <xdr:nvCxnSpPr>
        <xdr:cNvPr id="62" name="Straight Connector 61"/>
        <xdr:cNvCxnSpPr/>
      </xdr:nvCxnSpPr>
      <xdr:spPr>
        <a:xfrm>
          <a:off x="35036761" y="7566660"/>
          <a:ext cx="0" cy="100584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183</xdr:col>
      <xdr:colOff>1</xdr:colOff>
      <xdr:row>49</xdr:row>
      <xdr:rowOff>83820</xdr:rowOff>
    </xdr:from>
    <xdr:to>
      <xdr:col>183</xdr:col>
      <xdr:colOff>1</xdr:colOff>
      <xdr:row>49</xdr:row>
      <xdr:rowOff>83820</xdr:rowOff>
    </xdr:to>
    <xdr:cxnSp macro="">
      <xdr:nvCxnSpPr>
        <xdr:cNvPr id="63" name="Straight Connector 62"/>
        <xdr:cNvCxnSpPr/>
      </xdr:nvCxnSpPr>
      <xdr:spPr>
        <a:xfrm>
          <a:off x="35036761" y="8572500"/>
          <a:ext cx="0" cy="0"/>
        </a:xfrm>
        <a:prstGeom prst="line">
          <a:avLst/>
        </a:prstGeom>
        <a:ln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84"/>
  <sheetViews>
    <sheetView tabSelected="1" topLeftCell="E31" zoomScaleNormal="100" workbookViewId="0">
      <selection activeCell="E64" sqref="E64:N65"/>
    </sheetView>
  </sheetViews>
  <sheetFormatPr defaultColWidth="8.85546875" defaultRowHeight="12"/>
  <cols>
    <col min="1" max="1" width="9.7109375" style="1" customWidth="1"/>
    <col min="2" max="2" width="40.7109375" style="1" customWidth="1"/>
    <col min="3" max="3" width="13.28515625" style="1" customWidth="1"/>
    <col min="4" max="4" width="6.28515625" style="1" customWidth="1"/>
    <col min="5" max="15" width="13.85546875" style="1" customWidth="1"/>
    <col min="16" max="258" width="4.140625" style="1" customWidth="1"/>
    <col min="259" max="16384" width="8.85546875" style="1"/>
  </cols>
  <sheetData>
    <row r="1" spans="1:258">
      <c r="A1" s="1" t="s">
        <v>0</v>
      </c>
      <c r="B1" s="1" t="s">
        <v>1</v>
      </c>
    </row>
    <row r="2" spans="1:258">
      <c r="A2" s="1" t="s">
        <v>2</v>
      </c>
      <c r="B2" s="1" t="s">
        <v>3</v>
      </c>
    </row>
    <row r="3" spans="1:258">
      <c r="A3" s="1" t="s">
        <v>4</v>
      </c>
      <c r="B3" s="1" t="s">
        <v>5</v>
      </c>
    </row>
    <row r="4" spans="1:258">
      <c r="A4" s="1" t="s">
        <v>6</v>
      </c>
      <c r="B4" s="1" t="s">
        <v>3</v>
      </c>
    </row>
    <row r="5" spans="1:258" ht="15.75">
      <c r="C5" s="2" t="s">
        <v>7</v>
      </c>
    </row>
    <row r="6" spans="1:258">
      <c r="A6" s="1" t="s">
        <v>8</v>
      </c>
      <c r="B6" s="1" t="s">
        <v>9</v>
      </c>
    </row>
    <row r="8" spans="1:258" ht="36">
      <c r="A8" s="3" t="s">
        <v>10</v>
      </c>
      <c r="B8" s="3" t="s">
        <v>11</v>
      </c>
      <c r="C8" s="3" t="s">
        <v>12</v>
      </c>
      <c r="D8" s="3" t="s">
        <v>13</v>
      </c>
      <c r="E8" s="3" t="s">
        <v>14</v>
      </c>
      <c r="F8" s="3" t="s">
        <v>15</v>
      </c>
      <c r="G8" s="4" t="s">
        <v>16</v>
      </c>
      <c r="H8" s="4" t="s">
        <v>17</v>
      </c>
      <c r="I8" s="3" t="s">
        <v>18</v>
      </c>
      <c r="J8" s="3" t="s">
        <v>19</v>
      </c>
      <c r="K8" s="3" t="s">
        <v>20</v>
      </c>
      <c r="L8" s="3" t="s">
        <v>21</v>
      </c>
      <c r="M8" s="3" t="s">
        <v>22</v>
      </c>
      <c r="N8" s="4" t="s">
        <v>23</v>
      </c>
      <c r="O8" s="4" t="s">
        <v>24</v>
      </c>
      <c r="P8" s="60" t="s">
        <v>102</v>
      </c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0" t="s">
        <v>105</v>
      </c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0" t="s">
        <v>107</v>
      </c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0" t="s">
        <v>109</v>
      </c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0" t="s">
        <v>111</v>
      </c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0" t="s">
        <v>113</v>
      </c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0" t="s">
        <v>115</v>
      </c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0" t="s">
        <v>117</v>
      </c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  <c r="IW8" s="62"/>
      <c r="IX8" s="62"/>
    </row>
    <row r="9" spans="1:258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5" t="s">
        <v>103</v>
      </c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5" t="s">
        <v>106</v>
      </c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5" t="s">
        <v>108</v>
      </c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5" t="s">
        <v>110</v>
      </c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5" t="s">
        <v>112</v>
      </c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5" t="s">
        <v>114</v>
      </c>
      <c r="FN9" s="66"/>
      <c r="FO9" s="66"/>
      <c r="FP9" s="66"/>
      <c r="FQ9" s="66"/>
      <c r="FR9" s="66"/>
      <c r="FS9" s="66"/>
      <c r="FT9" s="66"/>
      <c r="FU9" s="66"/>
      <c r="FV9" s="66"/>
      <c r="FW9" s="66"/>
      <c r="FX9" s="66"/>
      <c r="FY9" s="66"/>
      <c r="FZ9" s="66"/>
      <c r="GA9" s="66"/>
      <c r="GB9" s="66"/>
      <c r="GC9" s="66"/>
      <c r="GD9" s="66"/>
      <c r="GE9" s="66"/>
      <c r="GF9" s="66"/>
      <c r="GG9" s="66"/>
      <c r="GH9" s="66"/>
      <c r="GI9" s="66"/>
      <c r="GJ9" s="66"/>
      <c r="GK9" s="66"/>
      <c r="GL9" s="66"/>
      <c r="GM9" s="66"/>
      <c r="GN9" s="66"/>
      <c r="GO9" s="66"/>
      <c r="GP9" s="66"/>
      <c r="GQ9" s="66"/>
      <c r="GR9" s="65" t="s">
        <v>116</v>
      </c>
      <c r="GS9" s="66"/>
      <c r="GT9" s="66"/>
      <c r="GU9" s="66"/>
      <c r="GV9" s="66"/>
      <c r="GW9" s="66"/>
      <c r="GX9" s="66"/>
      <c r="GY9" s="66"/>
      <c r="GZ9" s="66"/>
      <c r="HA9" s="66"/>
      <c r="HB9" s="66"/>
      <c r="HC9" s="66"/>
      <c r="HD9" s="66"/>
      <c r="HE9" s="66"/>
      <c r="HF9" s="66"/>
      <c r="HG9" s="66"/>
      <c r="HH9" s="66"/>
      <c r="HI9" s="66"/>
      <c r="HJ9" s="66"/>
      <c r="HK9" s="66"/>
      <c r="HL9" s="66"/>
      <c r="HM9" s="66"/>
      <c r="HN9" s="66"/>
      <c r="HO9" s="66"/>
      <c r="HP9" s="66"/>
      <c r="HQ9" s="66"/>
      <c r="HR9" s="66"/>
      <c r="HS9" s="66"/>
      <c r="HT9" s="65" t="s">
        <v>118</v>
      </c>
      <c r="HU9" s="66"/>
      <c r="HV9" s="66"/>
      <c r="HW9" s="66"/>
      <c r="HX9" s="66"/>
      <c r="HY9" s="66"/>
      <c r="HZ9" s="66"/>
      <c r="IA9" s="66"/>
      <c r="IB9" s="66"/>
      <c r="IC9" s="66"/>
      <c r="ID9" s="66"/>
      <c r="IE9" s="66"/>
      <c r="IF9" s="66"/>
      <c r="IG9" s="66"/>
      <c r="IH9" s="66"/>
      <c r="II9" s="66"/>
      <c r="IJ9" s="66"/>
      <c r="IK9" s="66"/>
      <c r="IL9" s="66"/>
      <c r="IM9" s="66"/>
      <c r="IN9" s="66"/>
      <c r="IO9" s="66"/>
      <c r="IP9" s="66"/>
      <c r="IQ9" s="66"/>
      <c r="IR9" s="66"/>
      <c r="IS9" s="66"/>
      <c r="IT9" s="66"/>
      <c r="IU9" s="66"/>
      <c r="IV9" s="66"/>
      <c r="IW9" s="66"/>
      <c r="IX9" s="66"/>
    </row>
    <row r="10" spans="1:258">
      <c r="A10" s="5"/>
      <c r="B10" s="5"/>
      <c r="C10" s="10"/>
      <c r="D10" s="14"/>
      <c r="E10" s="18"/>
      <c r="F10" s="10"/>
      <c r="G10" s="18"/>
      <c r="H10" s="10"/>
      <c r="I10" s="18"/>
      <c r="J10" s="10"/>
      <c r="K10" s="10"/>
      <c r="L10" s="4"/>
      <c r="M10" s="4"/>
      <c r="N10" s="4"/>
      <c r="O10" s="4"/>
      <c r="P10" s="43">
        <v>1</v>
      </c>
      <c r="Q10" s="43">
        <v>2</v>
      </c>
      <c r="R10" s="43">
        <v>3</v>
      </c>
      <c r="S10" s="44">
        <v>4</v>
      </c>
      <c r="T10" s="44">
        <v>5</v>
      </c>
      <c r="U10" s="43">
        <v>6</v>
      </c>
      <c r="V10" s="43">
        <v>7</v>
      </c>
      <c r="W10" s="43">
        <v>8</v>
      </c>
      <c r="X10" s="43">
        <v>9</v>
      </c>
      <c r="Y10" s="43">
        <v>10</v>
      </c>
      <c r="Z10" s="44">
        <v>11</v>
      </c>
      <c r="AA10" s="44">
        <v>12</v>
      </c>
      <c r="AB10" s="43">
        <v>13</v>
      </c>
      <c r="AC10" s="43">
        <v>14</v>
      </c>
      <c r="AD10" s="43">
        <v>15</v>
      </c>
      <c r="AE10" s="43">
        <v>16</v>
      </c>
      <c r="AF10" s="43">
        <v>17</v>
      </c>
      <c r="AG10" s="44">
        <v>18</v>
      </c>
      <c r="AH10" s="44">
        <v>19</v>
      </c>
      <c r="AI10" s="43">
        <v>20</v>
      </c>
      <c r="AJ10" s="43">
        <v>21</v>
      </c>
      <c r="AK10" s="43">
        <v>22</v>
      </c>
      <c r="AL10" s="43">
        <v>23</v>
      </c>
      <c r="AM10" s="43">
        <v>24</v>
      </c>
      <c r="AN10" s="44">
        <v>25</v>
      </c>
      <c r="AO10" s="44">
        <v>26</v>
      </c>
      <c r="AP10" s="43">
        <v>27</v>
      </c>
      <c r="AQ10" s="43">
        <v>28</v>
      </c>
      <c r="AR10" s="43">
        <v>29</v>
      </c>
      <c r="AS10" s="43">
        <v>30</v>
      </c>
      <c r="AT10" s="43">
        <v>31</v>
      </c>
      <c r="AU10" s="44">
        <v>1</v>
      </c>
      <c r="AV10" s="44">
        <v>2</v>
      </c>
      <c r="AW10" s="43">
        <v>3</v>
      </c>
      <c r="AX10" s="43">
        <v>4</v>
      </c>
      <c r="AY10" s="43">
        <v>5</v>
      </c>
      <c r="AZ10" s="43">
        <v>6</v>
      </c>
      <c r="BA10" s="43">
        <v>7</v>
      </c>
      <c r="BB10" s="44">
        <v>8</v>
      </c>
      <c r="BC10" s="44">
        <v>9</v>
      </c>
      <c r="BD10" s="43">
        <v>10</v>
      </c>
      <c r="BE10" s="43">
        <v>11</v>
      </c>
      <c r="BF10" s="43">
        <v>12</v>
      </c>
      <c r="BG10" s="43">
        <v>13</v>
      </c>
      <c r="BH10" s="43">
        <v>14</v>
      </c>
      <c r="BI10" s="44">
        <v>15</v>
      </c>
      <c r="BJ10" s="44">
        <v>16</v>
      </c>
      <c r="BK10" s="43">
        <v>17</v>
      </c>
      <c r="BL10" s="43">
        <v>18</v>
      </c>
      <c r="BM10" s="43">
        <v>19</v>
      </c>
      <c r="BN10" s="43">
        <v>20</v>
      </c>
      <c r="BO10" s="43">
        <v>21</v>
      </c>
      <c r="BP10" s="44">
        <v>22</v>
      </c>
      <c r="BQ10" s="44">
        <v>23</v>
      </c>
      <c r="BR10" s="43">
        <v>24</v>
      </c>
      <c r="BS10" s="43">
        <v>25</v>
      </c>
      <c r="BT10" s="43">
        <v>26</v>
      </c>
      <c r="BU10" s="43">
        <v>27</v>
      </c>
      <c r="BV10" s="43">
        <v>28</v>
      </c>
      <c r="BW10" s="44">
        <v>29</v>
      </c>
      <c r="BX10" s="44">
        <v>30</v>
      </c>
      <c r="BY10" s="43">
        <v>1</v>
      </c>
      <c r="BZ10" s="43">
        <v>2</v>
      </c>
      <c r="CA10" s="43">
        <v>3</v>
      </c>
      <c r="CB10" s="43">
        <v>4</v>
      </c>
      <c r="CC10" s="43">
        <v>5</v>
      </c>
      <c r="CD10" s="44">
        <v>6</v>
      </c>
      <c r="CE10" s="44">
        <v>7</v>
      </c>
      <c r="CF10" s="43">
        <v>8</v>
      </c>
      <c r="CG10" s="43">
        <v>9</v>
      </c>
      <c r="CH10" s="43">
        <v>10</v>
      </c>
      <c r="CI10" s="43">
        <v>11</v>
      </c>
      <c r="CJ10" s="43">
        <v>12</v>
      </c>
      <c r="CK10" s="44">
        <v>13</v>
      </c>
      <c r="CL10" s="44">
        <v>14</v>
      </c>
      <c r="CM10" s="43">
        <v>15</v>
      </c>
      <c r="CN10" s="43">
        <v>16</v>
      </c>
      <c r="CO10" s="43">
        <v>17</v>
      </c>
      <c r="CP10" s="43">
        <v>18</v>
      </c>
      <c r="CQ10" s="43">
        <v>19</v>
      </c>
      <c r="CR10" s="44">
        <v>20</v>
      </c>
      <c r="CS10" s="44">
        <v>21</v>
      </c>
      <c r="CT10" s="43">
        <v>22</v>
      </c>
      <c r="CU10" s="43">
        <v>23</v>
      </c>
      <c r="CV10" s="43">
        <v>24</v>
      </c>
      <c r="CW10" s="43">
        <v>25</v>
      </c>
      <c r="CX10" s="43">
        <v>26</v>
      </c>
      <c r="CY10" s="44">
        <v>27</v>
      </c>
      <c r="CZ10" s="44">
        <v>28</v>
      </c>
      <c r="DA10" s="43">
        <v>29</v>
      </c>
      <c r="DB10" s="43">
        <v>30</v>
      </c>
      <c r="DC10" s="43">
        <v>31</v>
      </c>
      <c r="DD10" s="43">
        <v>1</v>
      </c>
      <c r="DE10" s="43">
        <v>2</v>
      </c>
      <c r="DF10" s="44">
        <v>3</v>
      </c>
      <c r="DG10" s="44">
        <v>4</v>
      </c>
      <c r="DH10" s="43">
        <v>5</v>
      </c>
      <c r="DI10" s="43">
        <v>6</v>
      </c>
      <c r="DJ10" s="43">
        <v>7</v>
      </c>
      <c r="DK10" s="43">
        <v>8</v>
      </c>
      <c r="DL10" s="43">
        <v>9</v>
      </c>
      <c r="DM10" s="44">
        <v>10</v>
      </c>
      <c r="DN10" s="44">
        <v>11</v>
      </c>
      <c r="DO10" s="43">
        <v>12</v>
      </c>
      <c r="DP10" s="43">
        <v>13</v>
      </c>
      <c r="DQ10" s="43">
        <v>14</v>
      </c>
      <c r="DR10" s="43">
        <v>15</v>
      </c>
      <c r="DS10" s="43">
        <v>16</v>
      </c>
      <c r="DT10" s="44">
        <v>17</v>
      </c>
      <c r="DU10" s="44">
        <v>18</v>
      </c>
      <c r="DV10" s="43">
        <v>19</v>
      </c>
      <c r="DW10" s="43">
        <v>20</v>
      </c>
      <c r="DX10" s="43">
        <v>21</v>
      </c>
      <c r="DY10" s="43">
        <v>22</v>
      </c>
      <c r="DZ10" s="43">
        <v>23</v>
      </c>
      <c r="EA10" s="44">
        <v>24</v>
      </c>
      <c r="EB10" s="44">
        <v>25</v>
      </c>
      <c r="EC10" s="43">
        <v>26</v>
      </c>
      <c r="ED10" s="43">
        <v>27</v>
      </c>
      <c r="EE10" s="43">
        <v>28</v>
      </c>
      <c r="EF10" s="43">
        <v>29</v>
      </c>
      <c r="EG10" s="43">
        <v>30</v>
      </c>
      <c r="EH10" s="44">
        <v>1</v>
      </c>
      <c r="EI10" s="44">
        <v>2</v>
      </c>
      <c r="EJ10" s="43">
        <v>3</v>
      </c>
      <c r="EK10" s="43">
        <v>4</v>
      </c>
      <c r="EL10" s="43">
        <v>5</v>
      </c>
      <c r="EM10" s="43">
        <v>6</v>
      </c>
      <c r="EN10" s="43">
        <v>7</v>
      </c>
      <c r="EO10" s="44">
        <v>8</v>
      </c>
      <c r="EP10" s="44">
        <v>9</v>
      </c>
      <c r="EQ10" s="43">
        <v>10</v>
      </c>
      <c r="ER10" s="43">
        <v>11</v>
      </c>
      <c r="ES10" s="43">
        <v>12</v>
      </c>
      <c r="ET10" s="43">
        <v>13</v>
      </c>
      <c r="EU10" s="43">
        <v>14</v>
      </c>
      <c r="EV10" s="44">
        <v>15</v>
      </c>
      <c r="EW10" s="44">
        <v>16</v>
      </c>
      <c r="EX10" s="43">
        <v>17</v>
      </c>
      <c r="EY10" s="43">
        <v>18</v>
      </c>
      <c r="EZ10" s="43">
        <v>19</v>
      </c>
      <c r="FA10" s="43">
        <v>20</v>
      </c>
      <c r="FB10" s="43">
        <v>21</v>
      </c>
      <c r="FC10" s="44">
        <v>22</v>
      </c>
      <c r="FD10" s="44">
        <v>23</v>
      </c>
      <c r="FE10" s="43">
        <v>24</v>
      </c>
      <c r="FF10" s="43">
        <v>25</v>
      </c>
      <c r="FG10" s="43">
        <v>26</v>
      </c>
      <c r="FH10" s="43">
        <v>27</v>
      </c>
      <c r="FI10" s="43">
        <v>28</v>
      </c>
      <c r="FJ10" s="44">
        <v>29</v>
      </c>
      <c r="FK10" s="44">
        <v>30</v>
      </c>
      <c r="FL10" s="43">
        <v>31</v>
      </c>
      <c r="FM10" s="43">
        <v>1</v>
      </c>
      <c r="FN10" s="43">
        <v>2</v>
      </c>
      <c r="FO10" s="43">
        <v>3</v>
      </c>
      <c r="FP10" s="43">
        <v>4</v>
      </c>
      <c r="FQ10" s="44">
        <v>5</v>
      </c>
      <c r="FR10" s="44">
        <v>6</v>
      </c>
      <c r="FS10" s="43">
        <v>7</v>
      </c>
      <c r="FT10" s="43">
        <v>8</v>
      </c>
      <c r="FU10" s="43">
        <v>9</v>
      </c>
      <c r="FV10" s="43">
        <v>10</v>
      </c>
      <c r="FW10" s="43">
        <v>11</v>
      </c>
      <c r="FX10" s="44">
        <v>12</v>
      </c>
      <c r="FY10" s="44">
        <v>13</v>
      </c>
      <c r="FZ10" s="43">
        <v>14</v>
      </c>
      <c r="GA10" s="43">
        <v>15</v>
      </c>
      <c r="GB10" s="43">
        <v>16</v>
      </c>
      <c r="GC10" s="43">
        <v>17</v>
      </c>
      <c r="GD10" s="43">
        <v>18</v>
      </c>
      <c r="GE10" s="44">
        <v>19</v>
      </c>
      <c r="GF10" s="44">
        <v>20</v>
      </c>
      <c r="GG10" s="43">
        <v>21</v>
      </c>
      <c r="GH10" s="43">
        <v>22</v>
      </c>
      <c r="GI10" s="43">
        <v>23</v>
      </c>
      <c r="GJ10" s="43">
        <v>24</v>
      </c>
      <c r="GK10" s="43">
        <v>25</v>
      </c>
      <c r="GL10" s="44">
        <v>26</v>
      </c>
      <c r="GM10" s="44">
        <v>27</v>
      </c>
      <c r="GN10" s="43">
        <v>28</v>
      </c>
      <c r="GO10" s="43">
        <v>29</v>
      </c>
      <c r="GP10" s="43">
        <v>30</v>
      </c>
      <c r="GQ10" s="43">
        <v>31</v>
      </c>
      <c r="GR10" s="43">
        <v>1</v>
      </c>
      <c r="GS10" s="44">
        <v>2</v>
      </c>
      <c r="GT10" s="44">
        <v>3</v>
      </c>
      <c r="GU10" s="43">
        <v>4</v>
      </c>
      <c r="GV10" s="43">
        <v>5</v>
      </c>
      <c r="GW10" s="43">
        <v>6</v>
      </c>
      <c r="GX10" s="43">
        <v>7</v>
      </c>
      <c r="GY10" s="43">
        <v>8</v>
      </c>
      <c r="GZ10" s="44">
        <v>9</v>
      </c>
      <c r="HA10" s="44">
        <v>10</v>
      </c>
      <c r="HB10" s="43">
        <v>11</v>
      </c>
      <c r="HC10" s="43">
        <v>12</v>
      </c>
      <c r="HD10" s="43">
        <v>13</v>
      </c>
      <c r="HE10" s="43">
        <v>14</v>
      </c>
      <c r="HF10" s="43">
        <v>15</v>
      </c>
      <c r="HG10" s="44">
        <v>16</v>
      </c>
      <c r="HH10" s="44">
        <v>17</v>
      </c>
      <c r="HI10" s="43">
        <v>18</v>
      </c>
      <c r="HJ10" s="43">
        <v>19</v>
      </c>
      <c r="HK10" s="43">
        <v>20</v>
      </c>
      <c r="HL10" s="43">
        <v>21</v>
      </c>
      <c r="HM10" s="43">
        <v>22</v>
      </c>
      <c r="HN10" s="44">
        <v>23</v>
      </c>
      <c r="HO10" s="44">
        <v>24</v>
      </c>
      <c r="HP10" s="43">
        <v>25</v>
      </c>
      <c r="HQ10" s="43">
        <v>26</v>
      </c>
      <c r="HR10" s="43">
        <v>27</v>
      </c>
      <c r="HS10" s="43">
        <v>28</v>
      </c>
      <c r="HT10" s="43">
        <v>1</v>
      </c>
      <c r="HU10" s="44">
        <v>2</v>
      </c>
      <c r="HV10" s="44">
        <v>3</v>
      </c>
      <c r="HW10" s="43">
        <v>4</v>
      </c>
      <c r="HX10" s="43">
        <v>5</v>
      </c>
      <c r="HY10" s="43">
        <v>6</v>
      </c>
      <c r="HZ10" s="43">
        <v>7</v>
      </c>
      <c r="IA10" s="43">
        <v>8</v>
      </c>
      <c r="IB10" s="44">
        <v>9</v>
      </c>
      <c r="IC10" s="44">
        <v>10</v>
      </c>
      <c r="ID10" s="43">
        <v>11</v>
      </c>
      <c r="IE10" s="43">
        <v>12</v>
      </c>
      <c r="IF10" s="43">
        <v>13</v>
      </c>
      <c r="IG10" s="43">
        <v>14</v>
      </c>
      <c r="IH10" s="43">
        <v>15</v>
      </c>
      <c r="II10" s="44">
        <v>16</v>
      </c>
      <c r="IJ10" s="44">
        <v>17</v>
      </c>
      <c r="IK10" s="43">
        <v>18</v>
      </c>
      <c r="IL10" s="43">
        <v>19</v>
      </c>
      <c r="IM10" s="43">
        <v>20</v>
      </c>
      <c r="IN10" s="43">
        <v>21</v>
      </c>
      <c r="IO10" s="43">
        <v>22</v>
      </c>
      <c r="IP10" s="44">
        <v>23</v>
      </c>
      <c r="IQ10" s="44">
        <v>24</v>
      </c>
      <c r="IR10" s="43">
        <v>25</v>
      </c>
      <c r="IS10" s="43">
        <v>26</v>
      </c>
      <c r="IT10" s="43">
        <v>27</v>
      </c>
      <c r="IU10" s="43">
        <v>28</v>
      </c>
      <c r="IV10" s="43">
        <v>29</v>
      </c>
      <c r="IW10" s="44">
        <v>30</v>
      </c>
      <c r="IX10" s="44">
        <v>31</v>
      </c>
    </row>
    <row r="11" spans="1:258" ht="15">
      <c r="A11" s="6">
        <v>5</v>
      </c>
      <c r="B11" s="8" t="s">
        <v>1</v>
      </c>
      <c r="C11" s="11">
        <v>3327264.0358190602</v>
      </c>
      <c r="D11" s="15">
        <v>152</v>
      </c>
      <c r="E11" s="19">
        <v>0</v>
      </c>
      <c r="F11" s="22">
        <v>18310.21588</v>
      </c>
      <c r="G11" s="25" t="s">
        <v>25</v>
      </c>
      <c r="H11" s="28">
        <v>1</v>
      </c>
      <c r="I11" s="31">
        <v>0</v>
      </c>
      <c r="J11" s="34">
        <v>6039.3929029999999</v>
      </c>
      <c r="K11" s="34">
        <v>0</v>
      </c>
      <c r="L11" s="37">
        <v>0</v>
      </c>
      <c r="M11" s="37">
        <v>0</v>
      </c>
      <c r="N11" s="38">
        <v>43318</v>
      </c>
      <c r="O11" s="38">
        <v>43529</v>
      </c>
      <c r="AT11" s="47"/>
      <c r="BX11" s="47"/>
      <c r="DC11" s="47"/>
      <c r="EG11" s="47"/>
      <c r="FL11" s="47"/>
      <c r="GQ11" s="47"/>
      <c r="HS11" s="47"/>
      <c r="IX11" s="47"/>
    </row>
    <row r="12" spans="1:258" ht="15">
      <c r="A12" s="6">
        <v>5.0999999999999996</v>
      </c>
      <c r="B12" s="8" t="s">
        <v>26</v>
      </c>
      <c r="C12" s="11">
        <v>3327264.0358190602</v>
      </c>
      <c r="D12" s="15">
        <v>152</v>
      </c>
      <c r="E12" s="19">
        <v>0</v>
      </c>
      <c r="F12" s="22">
        <v>18310.21588</v>
      </c>
      <c r="G12" s="25" t="s">
        <v>25</v>
      </c>
      <c r="H12" s="28">
        <v>1</v>
      </c>
      <c r="I12" s="31">
        <v>0</v>
      </c>
      <c r="J12" s="34">
        <v>6039.3929029999999</v>
      </c>
      <c r="K12" s="34">
        <v>0</v>
      </c>
      <c r="L12" s="37">
        <v>0</v>
      </c>
      <c r="M12" s="37">
        <v>0</v>
      </c>
      <c r="N12" s="38">
        <v>43318</v>
      </c>
      <c r="O12" s="38">
        <v>43529</v>
      </c>
      <c r="AT12" s="47"/>
      <c r="BX12" s="47"/>
      <c r="DC12" s="47"/>
      <c r="EG12" s="47"/>
      <c r="FL12" s="47"/>
      <c r="GQ12" s="47"/>
      <c r="HS12" s="47"/>
      <c r="IX12" s="47"/>
    </row>
    <row r="13" spans="1:258" ht="12.75">
      <c r="A13" s="6" t="s">
        <v>27</v>
      </c>
      <c r="B13" s="9" t="s">
        <v>28</v>
      </c>
      <c r="C13" s="12">
        <v>0</v>
      </c>
      <c r="D13" s="16">
        <v>5</v>
      </c>
      <c r="E13" s="20">
        <v>0</v>
      </c>
      <c r="F13" s="23">
        <v>0</v>
      </c>
      <c r="G13" s="26" t="s">
        <v>25</v>
      </c>
      <c r="H13" s="29">
        <v>1</v>
      </c>
      <c r="I13" s="32">
        <v>0</v>
      </c>
      <c r="J13" s="35">
        <v>0</v>
      </c>
      <c r="K13" s="35">
        <v>0</v>
      </c>
      <c r="L13" s="39">
        <v>0</v>
      </c>
      <c r="M13" s="39">
        <v>0</v>
      </c>
      <c r="N13" s="40">
        <v>43318</v>
      </c>
      <c r="O13" s="40">
        <v>43322</v>
      </c>
      <c r="AT13" s="47"/>
      <c r="BX13" s="47"/>
      <c r="DC13" s="47"/>
      <c r="EG13" s="47"/>
      <c r="FL13" s="47"/>
      <c r="GQ13" s="47"/>
      <c r="HS13" s="47"/>
      <c r="IX13" s="47"/>
    </row>
    <row r="14" spans="1:258">
      <c r="A14" s="7" t="s">
        <v>29</v>
      </c>
      <c r="B14" s="7" t="s">
        <v>30</v>
      </c>
      <c r="C14" s="13">
        <v>0</v>
      </c>
      <c r="D14" s="17">
        <v>0</v>
      </c>
      <c r="E14" s="21">
        <v>0</v>
      </c>
      <c r="F14" s="24">
        <v>0</v>
      </c>
      <c r="G14" s="27" t="s">
        <v>25</v>
      </c>
      <c r="H14" s="30">
        <v>1</v>
      </c>
      <c r="I14" s="33">
        <v>0</v>
      </c>
      <c r="J14" s="36">
        <v>0</v>
      </c>
      <c r="K14" s="36">
        <v>0</v>
      </c>
      <c r="L14" s="41">
        <v>0</v>
      </c>
      <c r="M14" s="41">
        <v>0</v>
      </c>
      <c r="N14" s="42">
        <v>43318</v>
      </c>
      <c r="O14" s="42">
        <v>43318</v>
      </c>
      <c r="U14" s="45" t="s">
        <v>104</v>
      </c>
      <c r="AT14" s="47"/>
      <c r="BX14" s="47"/>
      <c r="DC14" s="47"/>
      <c r="EG14" s="47"/>
      <c r="FL14" s="47"/>
      <c r="GQ14" s="47"/>
      <c r="HS14" s="47"/>
      <c r="IX14" s="47"/>
    </row>
    <row r="15" spans="1:258">
      <c r="A15" s="7" t="s">
        <v>31</v>
      </c>
      <c r="B15" s="7" t="s">
        <v>32</v>
      </c>
      <c r="C15" s="13">
        <v>0</v>
      </c>
      <c r="D15" s="17">
        <v>0</v>
      </c>
      <c r="E15" s="21">
        <v>0</v>
      </c>
      <c r="F15" s="24">
        <v>0</v>
      </c>
      <c r="G15" s="27" t="s">
        <v>25</v>
      </c>
      <c r="H15" s="30">
        <v>1</v>
      </c>
      <c r="I15" s="33">
        <v>0</v>
      </c>
      <c r="J15" s="36">
        <v>0</v>
      </c>
      <c r="K15" s="36">
        <v>0</v>
      </c>
      <c r="L15" s="41">
        <v>0</v>
      </c>
      <c r="M15" s="41">
        <v>0</v>
      </c>
      <c r="N15" s="42">
        <v>43319</v>
      </c>
      <c r="O15" s="42">
        <v>43319</v>
      </c>
      <c r="V15" s="45" t="s">
        <v>104</v>
      </c>
      <c r="AT15" s="47"/>
      <c r="BX15" s="47"/>
      <c r="DC15" s="47"/>
      <c r="EG15" s="47"/>
      <c r="FL15" s="47"/>
      <c r="GQ15" s="47"/>
      <c r="HS15" s="47"/>
      <c r="IX15" s="47"/>
    </row>
    <row r="16" spans="1:258">
      <c r="A16" s="7" t="s">
        <v>33</v>
      </c>
      <c r="B16" s="7" t="s">
        <v>34</v>
      </c>
      <c r="C16" s="13">
        <v>0</v>
      </c>
      <c r="D16" s="17">
        <v>3</v>
      </c>
      <c r="E16" s="21">
        <v>0</v>
      </c>
      <c r="F16" s="24">
        <v>0</v>
      </c>
      <c r="G16" s="27" t="s">
        <v>25</v>
      </c>
      <c r="H16" s="30">
        <v>1</v>
      </c>
      <c r="I16" s="33">
        <v>0</v>
      </c>
      <c r="J16" s="36">
        <v>0</v>
      </c>
      <c r="K16" s="36">
        <v>0</v>
      </c>
      <c r="L16" s="41">
        <v>0</v>
      </c>
      <c r="M16" s="41">
        <v>0</v>
      </c>
      <c r="N16" s="42">
        <v>43320</v>
      </c>
      <c r="O16" s="42">
        <v>43322</v>
      </c>
      <c r="W16" s="72"/>
      <c r="X16" s="72"/>
      <c r="Y16" s="72"/>
      <c r="Z16" s="1" t="s">
        <v>119</v>
      </c>
      <c r="AT16" s="47"/>
      <c r="BX16" s="47"/>
      <c r="DC16" s="47"/>
      <c r="EG16" s="47"/>
      <c r="FL16" s="47"/>
      <c r="GQ16" s="47"/>
      <c r="HS16" s="47"/>
      <c r="IX16" s="47"/>
    </row>
    <row r="17" spans="1:258" ht="12.75">
      <c r="A17" s="6" t="s">
        <v>35</v>
      </c>
      <c r="B17" s="9" t="s">
        <v>36</v>
      </c>
      <c r="C17" s="12">
        <v>112326.613201827</v>
      </c>
      <c r="D17" s="16">
        <v>31</v>
      </c>
      <c r="E17" s="20">
        <v>0</v>
      </c>
      <c r="F17" s="23">
        <v>1436.71324</v>
      </c>
      <c r="G17" s="26" t="s">
        <v>25</v>
      </c>
      <c r="H17" s="29">
        <v>1</v>
      </c>
      <c r="I17" s="32">
        <v>0</v>
      </c>
      <c r="J17" s="35">
        <v>855.162735</v>
      </c>
      <c r="K17" s="35">
        <v>6</v>
      </c>
      <c r="L17" s="39">
        <v>0</v>
      </c>
      <c r="M17" s="39">
        <v>0</v>
      </c>
      <c r="N17" s="40">
        <v>43322</v>
      </c>
      <c r="O17" s="40">
        <v>43364</v>
      </c>
      <c r="AT17" s="47"/>
      <c r="BX17" s="47"/>
      <c r="DC17" s="47"/>
      <c r="EG17" s="47"/>
      <c r="FL17" s="47"/>
      <c r="GQ17" s="47"/>
      <c r="HS17" s="47"/>
      <c r="IX17" s="47"/>
    </row>
    <row r="18" spans="1:258">
      <c r="A18" s="7" t="s">
        <v>37</v>
      </c>
      <c r="B18" s="7" t="s">
        <v>38</v>
      </c>
      <c r="C18" s="13">
        <v>10688.963399522811</v>
      </c>
      <c r="D18" s="17">
        <v>3</v>
      </c>
      <c r="E18" s="21">
        <v>7</v>
      </c>
      <c r="F18" s="24">
        <v>166.57499999999999</v>
      </c>
      <c r="G18" s="27" t="s">
        <v>39</v>
      </c>
      <c r="H18" s="30">
        <v>666.3</v>
      </c>
      <c r="I18" s="33">
        <v>3</v>
      </c>
      <c r="J18" s="36">
        <v>53.304000000000002</v>
      </c>
      <c r="K18" s="36">
        <v>0</v>
      </c>
      <c r="L18" s="41">
        <v>0</v>
      </c>
      <c r="M18" s="41">
        <v>0</v>
      </c>
      <c r="N18" s="42">
        <v>43322</v>
      </c>
      <c r="O18" s="42">
        <v>43326</v>
      </c>
      <c r="Y18" s="72"/>
      <c r="Z18" s="72"/>
      <c r="AA18" s="72"/>
      <c r="AB18" s="72"/>
      <c r="AC18" s="72"/>
      <c r="AD18" s="1" t="s">
        <v>120</v>
      </c>
      <c r="AT18" s="47"/>
      <c r="BX18" s="47"/>
      <c r="DC18" s="47"/>
      <c r="EG18" s="47"/>
      <c r="FL18" s="47"/>
      <c r="GQ18" s="47"/>
      <c r="HS18" s="47"/>
      <c r="IX18" s="47"/>
    </row>
    <row r="19" spans="1:258">
      <c r="A19" s="7" t="s">
        <v>40</v>
      </c>
      <c r="B19" s="7" t="s">
        <v>41</v>
      </c>
      <c r="C19" s="13">
        <v>15400.719166879</v>
      </c>
      <c r="D19" s="17">
        <v>8</v>
      </c>
      <c r="E19" s="21">
        <v>14</v>
      </c>
      <c r="F19" s="24">
        <v>849.49918500000001</v>
      </c>
      <c r="G19" s="27" t="s">
        <v>39</v>
      </c>
      <c r="H19" s="30">
        <v>143.25450000000001</v>
      </c>
      <c r="I19" s="33">
        <v>1</v>
      </c>
      <c r="J19" s="36">
        <v>5.7301799999999998</v>
      </c>
      <c r="K19" s="36">
        <v>0</v>
      </c>
      <c r="L19" s="41">
        <v>0</v>
      </c>
      <c r="M19" s="41">
        <v>0</v>
      </c>
      <c r="N19" s="42">
        <v>43326</v>
      </c>
      <c r="O19" s="42">
        <v>43335</v>
      </c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1" t="s">
        <v>121</v>
      </c>
      <c r="AT19" s="47"/>
      <c r="BX19" s="47"/>
      <c r="DC19" s="47"/>
      <c r="EG19" s="47"/>
      <c r="FL19" s="47"/>
      <c r="GQ19" s="47"/>
      <c r="HS19" s="47"/>
      <c r="IX19" s="47"/>
    </row>
    <row r="20" spans="1:258">
      <c r="A20" s="7" t="s">
        <v>42</v>
      </c>
      <c r="B20" s="7" t="s">
        <v>43</v>
      </c>
      <c r="C20" s="13">
        <v>5234.1968375235001</v>
      </c>
      <c r="D20" s="17">
        <v>2</v>
      </c>
      <c r="E20" s="21">
        <v>0</v>
      </c>
      <c r="F20" s="24">
        <v>0</v>
      </c>
      <c r="G20" s="27" t="s">
        <v>44</v>
      </c>
      <c r="H20" s="30">
        <v>16.657499999999999</v>
      </c>
      <c r="I20" s="33">
        <v>2</v>
      </c>
      <c r="J20" s="36">
        <v>25.652550000000002</v>
      </c>
      <c r="K20" s="36">
        <v>0</v>
      </c>
      <c r="L20" s="41">
        <v>0</v>
      </c>
      <c r="M20" s="41">
        <v>0</v>
      </c>
      <c r="N20" s="42">
        <v>43336</v>
      </c>
      <c r="O20" s="42">
        <v>43339</v>
      </c>
      <c r="AM20" s="72"/>
      <c r="AN20" s="72"/>
      <c r="AO20" s="72"/>
      <c r="AP20" s="72"/>
      <c r="AQ20" s="1" t="s">
        <v>122</v>
      </c>
      <c r="AT20" s="47"/>
      <c r="BX20" s="47"/>
      <c r="DC20" s="47"/>
      <c r="EG20" s="47"/>
      <c r="FL20" s="47"/>
      <c r="GQ20" s="47"/>
      <c r="HS20" s="47"/>
      <c r="IX20" s="47"/>
    </row>
    <row r="21" spans="1:258">
      <c r="A21" s="7" t="s">
        <v>45</v>
      </c>
      <c r="B21" s="7" t="s">
        <v>46</v>
      </c>
      <c r="C21" s="13">
        <v>8907.1780426724199</v>
      </c>
      <c r="D21" s="17">
        <v>2</v>
      </c>
      <c r="E21" s="21">
        <v>0</v>
      </c>
      <c r="F21" s="24">
        <v>0</v>
      </c>
      <c r="G21" s="27" t="s">
        <v>44</v>
      </c>
      <c r="H21" s="30">
        <v>20.6553</v>
      </c>
      <c r="I21" s="33">
        <v>3</v>
      </c>
      <c r="J21" s="36">
        <v>33.668138999999996</v>
      </c>
      <c r="K21" s="36">
        <v>0</v>
      </c>
      <c r="L21" s="41">
        <v>0</v>
      </c>
      <c r="M21" s="41">
        <v>0</v>
      </c>
      <c r="N21" s="42">
        <v>43336</v>
      </c>
      <c r="O21" s="42">
        <v>43339</v>
      </c>
      <c r="AM21" s="72"/>
      <c r="AN21" s="72"/>
      <c r="AO21" s="72"/>
      <c r="AP21" s="72"/>
      <c r="AQ21" s="1" t="s">
        <v>123</v>
      </c>
      <c r="AT21" s="47"/>
      <c r="BX21" s="47"/>
      <c r="DC21" s="47"/>
      <c r="EG21" s="47"/>
      <c r="FL21" s="47"/>
      <c r="GQ21" s="47"/>
      <c r="HS21" s="47"/>
      <c r="IX21" s="47"/>
    </row>
    <row r="22" spans="1:258">
      <c r="A22" s="7" t="s">
        <v>47</v>
      </c>
      <c r="B22" s="7" t="s">
        <v>48</v>
      </c>
      <c r="C22" s="13">
        <v>10481.958476095788</v>
      </c>
      <c r="D22" s="17">
        <v>8</v>
      </c>
      <c r="E22" s="21">
        <v>1</v>
      </c>
      <c r="F22" s="24">
        <v>3.7179539999999997E-2</v>
      </c>
      <c r="G22" s="27" t="s">
        <v>49</v>
      </c>
      <c r="H22" s="30">
        <v>3717.9540000000002</v>
      </c>
      <c r="I22" s="33">
        <v>0</v>
      </c>
      <c r="J22" s="36">
        <v>0</v>
      </c>
      <c r="K22" s="36">
        <v>6</v>
      </c>
      <c r="L22" s="41">
        <v>22</v>
      </c>
      <c r="M22" s="41">
        <v>2</v>
      </c>
      <c r="N22" s="42">
        <v>43336</v>
      </c>
      <c r="O22" s="42">
        <v>43347</v>
      </c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1" t="s">
        <v>124</v>
      </c>
      <c r="BX22" s="47"/>
      <c r="DC22" s="47"/>
      <c r="EG22" s="47"/>
      <c r="FL22" s="47"/>
      <c r="GQ22" s="47"/>
      <c r="HS22" s="47"/>
      <c r="IX22" s="47"/>
    </row>
    <row r="23" spans="1:258">
      <c r="A23" s="7" t="s">
        <v>50</v>
      </c>
      <c r="B23" s="7" t="s">
        <v>51</v>
      </c>
      <c r="C23" s="13">
        <v>1359.5316461100001</v>
      </c>
      <c r="D23" s="17">
        <v>1</v>
      </c>
      <c r="E23" s="21">
        <v>0</v>
      </c>
      <c r="F23" s="24">
        <v>0</v>
      </c>
      <c r="G23" s="27" t="s">
        <v>44</v>
      </c>
      <c r="H23" s="30">
        <v>8.3287499999999994</v>
      </c>
      <c r="I23" s="33">
        <v>1</v>
      </c>
      <c r="J23" s="36">
        <v>6.6630000000000003</v>
      </c>
      <c r="K23" s="36">
        <v>0</v>
      </c>
      <c r="L23" s="41">
        <v>0</v>
      </c>
      <c r="M23" s="41">
        <v>0</v>
      </c>
      <c r="N23" s="42">
        <v>43339</v>
      </c>
      <c r="O23" s="42">
        <v>43339</v>
      </c>
      <c r="AP23" s="46"/>
      <c r="AQ23" s="1" t="s">
        <v>125</v>
      </c>
      <c r="AT23" s="47"/>
      <c r="BX23" s="47"/>
      <c r="DC23" s="47"/>
      <c r="EG23" s="47"/>
      <c r="FL23" s="47"/>
      <c r="GQ23" s="47"/>
      <c r="HS23" s="47"/>
      <c r="IX23" s="47"/>
    </row>
    <row r="24" spans="1:258">
      <c r="A24" s="7" t="s">
        <v>52</v>
      </c>
      <c r="B24" s="7" t="s">
        <v>53</v>
      </c>
      <c r="C24" s="13">
        <v>1137.9279877940701</v>
      </c>
      <c r="D24" s="17">
        <v>1</v>
      </c>
      <c r="E24" s="21">
        <v>0</v>
      </c>
      <c r="F24" s="24">
        <v>0</v>
      </c>
      <c r="G24" s="27" t="s">
        <v>44</v>
      </c>
      <c r="H24" s="30">
        <v>20.6553</v>
      </c>
      <c r="I24" s="33">
        <v>1</v>
      </c>
      <c r="J24" s="36">
        <v>5.5769310000000001</v>
      </c>
      <c r="K24" s="36">
        <v>0</v>
      </c>
      <c r="L24" s="41">
        <v>0</v>
      </c>
      <c r="M24" s="41">
        <v>0</v>
      </c>
      <c r="N24" s="42">
        <v>43347</v>
      </c>
      <c r="O24" s="42">
        <v>43347</v>
      </c>
      <c r="AT24" s="47"/>
      <c r="AX24" s="46"/>
      <c r="AY24" s="1" t="s">
        <v>126</v>
      </c>
      <c r="BX24" s="47"/>
      <c r="DC24" s="47"/>
      <c r="EG24" s="47"/>
      <c r="FL24" s="47"/>
      <c r="GQ24" s="47"/>
      <c r="HS24" s="47"/>
      <c r="IX24" s="47"/>
    </row>
    <row r="25" spans="1:258">
      <c r="A25" s="7" t="s">
        <v>54</v>
      </c>
      <c r="B25" s="7" t="s">
        <v>55</v>
      </c>
      <c r="C25" s="13">
        <v>8305.5798386328406</v>
      </c>
      <c r="D25" s="17">
        <v>4</v>
      </c>
      <c r="E25" s="21">
        <v>3</v>
      </c>
      <c r="F25" s="24">
        <v>82.787774999999996</v>
      </c>
      <c r="G25" s="27" t="s">
        <v>44</v>
      </c>
      <c r="H25" s="30">
        <v>16.657499999999999</v>
      </c>
      <c r="I25" s="33">
        <v>4</v>
      </c>
      <c r="J25" s="36">
        <v>102.776775</v>
      </c>
      <c r="K25" s="36">
        <v>0</v>
      </c>
      <c r="L25" s="41">
        <v>0</v>
      </c>
      <c r="M25" s="41">
        <v>0</v>
      </c>
      <c r="N25" s="42">
        <v>43348</v>
      </c>
      <c r="O25" s="42">
        <v>43353</v>
      </c>
      <c r="AT25" s="47"/>
      <c r="AY25" s="72"/>
      <c r="AZ25" s="72"/>
      <c r="BA25" s="72"/>
      <c r="BB25" s="72"/>
      <c r="BC25" s="72"/>
      <c r="BD25" s="72"/>
      <c r="BE25" s="1" t="s">
        <v>127</v>
      </c>
      <c r="BX25" s="47"/>
      <c r="DC25" s="47"/>
      <c r="EG25" s="47"/>
      <c r="FL25" s="47"/>
      <c r="GQ25" s="47"/>
      <c r="HS25" s="47"/>
      <c r="IX25" s="47"/>
    </row>
    <row r="26" spans="1:258">
      <c r="A26" s="7" t="s">
        <v>56</v>
      </c>
      <c r="B26" s="7" t="s">
        <v>57</v>
      </c>
      <c r="C26" s="13">
        <v>6169.4608492440002</v>
      </c>
      <c r="D26" s="17">
        <v>3</v>
      </c>
      <c r="E26" s="21">
        <v>0</v>
      </c>
      <c r="F26" s="24">
        <v>0</v>
      </c>
      <c r="G26" s="27" t="s">
        <v>58</v>
      </c>
      <c r="H26" s="30">
        <v>666.3</v>
      </c>
      <c r="I26" s="33">
        <v>2</v>
      </c>
      <c r="J26" s="36">
        <v>41.976900000000001</v>
      </c>
      <c r="K26" s="36">
        <v>0</v>
      </c>
      <c r="L26" s="41">
        <v>0</v>
      </c>
      <c r="M26" s="41">
        <v>0</v>
      </c>
      <c r="N26" s="42">
        <v>43354</v>
      </c>
      <c r="O26" s="42">
        <v>43356</v>
      </c>
      <c r="AT26" s="47"/>
      <c r="BE26" s="72"/>
      <c r="BF26" s="72"/>
      <c r="BG26" s="72"/>
      <c r="BH26" s="1" t="s">
        <v>128</v>
      </c>
      <c r="BX26" s="47"/>
      <c r="DC26" s="47"/>
      <c r="EG26" s="47"/>
      <c r="FL26" s="47"/>
      <c r="GQ26" s="47"/>
      <c r="HS26" s="47"/>
      <c r="IX26" s="47"/>
    </row>
    <row r="27" spans="1:258">
      <c r="A27" s="7" t="s">
        <v>59</v>
      </c>
      <c r="B27" s="7" t="s">
        <v>60</v>
      </c>
      <c r="C27" s="13">
        <v>44641.096957352041</v>
      </c>
      <c r="D27" s="17">
        <v>8</v>
      </c>
      <c r="E27" s="21">
        <v>6</v>
      </c>
      <c r="F27" s="24">
        <v>337.8141</v>
      </c>
      <c r="G27" s="27" t="s">
        <v>44</v>
      </c>
      <c r="H27" s="30">
        <v>66.63</v>
      </c>
      <c r="I27" s="33">
        <v>10</v>
      </c>
      <c r="J27" s="36">
        <v>579.81425999999999</v>
      </c>
      <c r="K27" s="36">
        <v>0</v>
      </c>
      <c r="L27" s="41">
        <v>0</v>
      </c>
      <c r="M27" s="41">
        <v>0</v>
      </c>
      <c r="N27" s="42">
        <v>43355</v>
      </c>
      <c r="O27" s="42">
        <v>43364</v>
      </c>
      <c r="AT27" s="47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1" t="s">
        <v>129</v>
      </c>
      <c r="BX27" s="47"/>
      <c r="DC27" s="47"/>
      <c r="EG27" s="47"/>
      <c r="FL27" s="47"/>
      <c r="GQ27" s="47"/>
      <c r="HS27" s="47"/>
      <c r="IX27" s="47"/>
    </row>
    <row r="28" spans="1:258" ht="12.75">
      <c r="A28" s="6" t="s">
        <v>61</v>
      </c>
      <c r="B28" s="9" t="s">
        <v>62</v>
      </c>
      <c r="C28" s="12">
        <v>996348.61904275301</v>
      </c>
      <c r="D28" s="16">
        <v>33</v>
      </c>
      <c r="E28" s="20">
        <v>0</v>
      </c>
      <c r="F28" s="23">
        <v>5087.63</v>
      </c>
      <c r="G28" s="26" t="s">
        <v>25</v>
      </c>
      <c r="H28" s="29">
        <v>1</v>
      </c>
      <c r="I28" s="32">
        <v>0</v>
      </c>
      <c r="J28" s="35">
        <v>1670.8848</v>
      </c>
      <c r="K28" s="35">
        <v>12</v>
      </c>
      <c r="L28" s="39">
        <v>0</v>
      </c>
      <c r="M28" s="39">
        <v>0</v>
      </c>
      <c r="N28" s="40">
        <v>43368</v>
      </c>
      <c r="O28" s="40">
        <v>43412</v>
      </c>
      <c r="AT28" s="47"/>
      <c r="BX28" s="47"/>
      <c r="DC28" s="47"/>
      <c r="EG28" s="47"/>
      <c r="FL28" s="47"/>
      <c r="GQ28" s="47"/>
      <c r="HS28" s="47"/>
      <c r="IX28" s="47"/>
    </row>
    <row r="29" spans="1:258">
      <c r="A29" s="7" t="s">
        <v>63</v>
      </c>
      <c r="B29" s="7" t="s">
        <v>64</v>
      </c>
      <c r="C29" s="13">
        <v>139039.1378088762</v>
      </c>
      <c r="D29" s="17">
        <v>25</v>
      </c>
      <c r="E29" s="21">
        <v>16</v>
      </c>
      <c r="F29" s="24">
        <v>3106.1320000000001</v>
      </c>
      <c r="G29" s="27" t="s">
        <v>65</v>
      </c>
      <c r="H29" s="30">
        <v>2677.7</v>
      </c>
      <c r="I29" s="33">
        <v>4</v>
      </c>
      <c r="J29" s="36">
        <v>471.27519999999998</v>
      </c>
      <c r="K29" s="36">
        <v>0</v>
      </c>
      <c r="L29" s="41">
        <v>0</v>
      </c>
      <c r="M29" s="41">
        <v>0</v>
      </c>
      <c r="N29" s="42">
        <v>43368</v>
      </c>
      <c r="O29" s="42">
        <v>43402</v>
      </c>
      <c r="AT29" s="47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1" t="s">
        <v>130</v>
      </c>
      <c r="DC29" s="47"/>
      <c r="EG29" s="47"/>
      <c r="FL29" s="47"/>
      <c r="GQ29" s="47"/>
      <c r="HS29" s="47"/>
      <c r="IX29" s="47"/>
    </row>
    <row r="30" spans="1:258">
      <c r="A30" s="7" t="s">
        <v>66</v>
      </c>
      <c r="B30" s="7" t="s">
        <v>67</v>
      </c>
      <c r="C30" s="13">
        <v>243352.99568473591</v>
      </c>
      <c r="D30" s="17">
        <v>18</v>
      </c>
      <c r="E30" s="21">
        <v>14</v>
      </c>
      <c r="F30" s="24">
        <v>1981.498</v>
      </c>
      <c r="G30" s="27" t="s">
        <v>65</v>
      </c>
      <c r="H30" s="30">
        <v>5355.4</v>
      </c>
      <c r="I30" s="33">
        <v>9</v>
      </c>
      <c r="J30" s="36">
        <v>1199.6096</v>
      </c>
      <c r="K30" s="36">
        <v>0</v>
      </c>
      <c r="L30" s="41">
        <v>0</v>
      </c>
      <c r="M30" s="41">
        <v>0</v>
      </c>
      <c r="N30" s="42">
        <v>43389</v>
      </c>
      <c r="O30" s="42">
        <v>43412</v>
      </c>
      <c r="AT30" s="47"/>
      <c r="BX30" s="47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1" t="s">
        <v>131</v>
      </c>
      <c r="EG30" s="47"/>
      <c r="FL30" s="47"/>
      <c r="GQ30" s="47"/>
      <c r="HS30" s="47"/>
      <c r="IX30" s="47"/>
    </row>
    <row r="31" spans="1:258">
      <c r="A31" s="7" t="s">
        <v>68</v>
      </c>
      <c r="B31" s="7" t="s">
        <v>69</v>
      </c>
      <c r="C31" s="13">
        <v>595258.72328411299</v>
      </c>
      <c r="D31" s="17">
        <v>29</v>
      </c>
      <c r="E31" s="21">
        <v>0</v>
      </c>
      <c r="F31" s="24">
        <v>0</v>
      </c>
      <c r="G31" s="27" t="s">
        <v>49</v>
      </c>
      <c r="H31" s="30">
        <v>17903.102200000001</v>
      </c>
      <c r="I31" s="33">
        <v>0</v>
      </c>
      <c r="J31" s="36">
        <v>0</v>
      </c>
      <c r="K31" s="36">
        <v>9</v>
      </c>
      <c r="L31" s="41">
        <v>22</v>
      </c>
      <c r="M31" s="41">
        <v>2.5</v>
      </c>
      <c r="N31" s="42">
        <v>43368</v>
      </c>
      <c r="O31" s="42">
        <v>43406</v>
      </c>
      <c r="AT31" s="47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1" t="s">
        <v>132</v>
      </c>
      <c r="EG31" s="47"/>
      <c r="FL31" s="47"/>
      <c r="GQ31" s="47"/>
      <c r="HS31" s="47"/>
      <c r="IX31" s="47"/>
    </row>
    <row r="32" spans="1:258">
      <c r="A32" s="7" t="s">
        <v>70</v>
      </c>
      <c r="B32" s="7" t="s">
        <v>71</v>
      </c>
      <c r="C32" s="13">
        <v>6232.5874216760003</v>
      </c>
      <c r="D32" s="17">
        <v>5</v>
      </c>
      <c r="E32" s="21">
        <v>0</v>
      </c>
      <c r="F32" s="24">
        <v>0</v>
      </c>
      <c r="G32" s="27" t="s">
        <v>49</v>
      </c>
      <c r="H32" s="30">
        <v>621.22640000000001</v>
      </c>
      <c r="I32" s="33">
        <v>0</v>
      </c>
      <c r="J32" s="36">
        <v>0</v>
      </c>
      <c r="K32" s="36">
        <v>1</v>
      </c>
      <c r="L32" s="41">
        <v>9</v>
      </c>
      <c r="M32" s="41">
        <v>0.5</v>
      </c>
      <c r="N32" s="42">
        <v>43368</v>
      </c>
      <c r="O32" s="42">
        <v>43374</v>
      </c>
      <c r="AT32" s="47"/>
      <c r="BS32" s="72"/>
      <c r="BT32" s="72"/>
      <c r="BU32" s="72"/>
      <c r="BV32" s="72"/>
      <c r="BW32" s="72"/>
      <c r="BX32" s="72"/>
      <c r="BY32" s="46"/>
      <c r="BZ32" s="1" t="s">
        <v>133</v>
      </c>
      <c r="DC32" s="47"/>
      <c r="EG32" s="47"/>
      <c r="FL32" s="47"/>
      <c r="GQ32" s="47"/>
      <c r="HS32" s="47"/>
      <c r="IX32" s="47"/>
    </row>
    <row r="33" spans="1:258">
      <c r="A33" s="7" t="s">
        <v>70</v>
      </c>
      <c r="B33" s="7" t="s">
        <v>71</v>
      </c>
      <c r="C33" s="13">
        <v>12465.174843352001</v>
      </c>
      <c r="D33" s="17">
        <v>5</v>
      </c>
      <c r="E33" s="21">
        <v>0</v>
      </c>
      <c r="F33" s="24">
        <v>0</v>
      </c>
      <c r="G33" s="27" t="s">
        <v>49</v>
      </c>
      <c r="H33" s="30">
        <v>1242.4528</v>
      </c>
      <c r="I33" s="33">
        <v>0</v>
      </c>
      <c r="J33" s="36">
        <v>0</v>
      </c>
      <c r="K33" s="36">
        <v>2</v>
      </c>
      <c r="L33" s="41">
        <v>9</v>
      </c>
      <c r="M33" s="41">
        <v>0.5</v>
      </c>
      <c r="N33" s="42">
        <v>43389</v>
      </c>
      <c r="O33" s="42">
        <v>43395</v>
      </c>
      <c r="AT33" s="47"/>
      <c r="BX33" s="47"/>
      <c r="CN33" s="72"/>
      <c r="CO33" s="72"/>
      <c r="CP33" s="72"/>
      <c r="CQ33" s="72"/>
      <c r="CR33" s="72"/>
      <c r="CS33" s="72"/>
      <c r="CT33" s="72"/>
      <c r="CU33" s="1" t="s">
        <v>133</v>
      </c>
      <c r="DC33" s="47"/>
      <c r="EG33" s="47"/>
      <c r="FL33" s="47"/>
      <c r="GQ33" s="47"/>
      <c r="HS33" s="47"/>
      <c r="IX33" s="47"/>
    </row>
    <row r="34" spans="1:258" ht="12.75">
      <c r="A34" s="6" t="s">
        <v>72</v>
      </c>
      <c r="B34" s="9" t="s">
        <v>73</v>
      </c>
      <c r="C34" s="12">
        <v>756098.23102952598</v>
      </c>
      <c r="D34" s="16">
        <v>18</v>
      </c>
      <c r="E34" s="20">
        <v>0</v>
      </c>
      <c r="F34" s="23">
        <v>3213.24</v>
      </c>
      <c r="G34" s="26" t="s">
        <v>25</v>
      </c>
      <c r="H34" s="29">
        <v>1</v>
      </c>
      <c r="I34" s="32">
        <v>0</v>
      </c>
      <c r="J34" s="35">
        <v>1686.951</v>
      </c>
      <c r="K34" s="35">
        <v>7</v>
      </c>
      <c r="L34" s="39">
        <v>0</v>
      </c>
      <c r="M34" s="39">
        <v>0</v>
      </c>
      <c r="N34" s="40">
        <v>43413</v>
      </c>
      <c r="O34" s="40">
        <v>43438</v>
      </c>
      <c r="AT34" s="47"/>
      <c r="BX34" s="47"/>
      <c r="DC34" s="47"/>
      <c r="EG34" s="47"/>
      <c r="FL34" s="47"/>
      <c r="GQ34" s="47"/>
      <c r="HS34" s="47"/>
      <c r="IX34" s="47"/>
    </row>
    <row r="35" spans="1:258">
      <c r="A35" s="7" t="s">
        <v>74</v>
      </c>
      <c r="B35" s="7" t="s">
        <v>75</v>
      </c>
      <c r="C35" s="13">
        <v>475802.6901709275</v>
      </c>
      <c r="D35" s="17">
        <v>18</v>
      </c>
      <c r="E35" s="21">
        <v>23</v>
      </c>
      <c r="F35" s="24">
        <v>3213.24</v>
      </c>
      <c r="G35" s="27" t="s">
        <v>65</v>
      </c>
      <c r="H35" s="30">
        <v>5355.4</v>
      </c>
      <c r="I35" s="33">
        <v>13</v>
      </c>
      <c r="J35" s="36">
        <v>1686.951</v>
      </c>
      <c r="K35" s="36">
        <v>0</v>
      </c>
      <c r="L35" s="41">
        <v>0</v>
      </c>
      <c r="M35" s="41">
        <v>0</v>
      </c>
      <c r="N35" s="42">
        <v>43413</v>
      </c>
      <c r="O35" s="42">
        <v>43438</v>
      </c>
      <c r="AT35" s="47"/>
      <c r="BX35" s="47"/>
      <c r="DC35" s="47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1" t="s">
        <v>134</v>
      </c>
      <c r="FL35" s="47"/>
      <c r="GQ35" s="47"/>
      <c r="HS35" s="47"/>
      <c r="IX35" s="47"/>
    </row>
    <row r="36" spans="1:258">
      <c r="A36" s="7" t="s">
        <v>76</v>
      </c>
      <c r="B36" s="7" t="s">
        <v>77</v>
      </c>
      <c r="C36" s="13">
        <v>272236.16057194798</v>
      </c>
      <c r="D36" s="17">
        <v>17</v>
      </c>
      <c r="E36" s="21">
        <v>0</v>
      </c>
      <c r="F36" s="24">
        <v>0</v>
      </c>
      <c r="G36" s="27" t="s">
        <v>49</v>
      </c>
      <c r="H36" s="30">
        <v>11423.0682</v>
      </c>
      <c r="I36" s="33">
        <v>0</v>
      </c>
      <c r="J36" s="36">
        <v>0</v>
      </c>
      <c r="K36" s="36">
        <v>6</v>
      </c>
      <c r="L36" s="41">
        <v>22</v>
      </c>
      <c r="M36" s="41">
        <v>1.5</v>
      </c>
      <c r="N36" s="42">
        <v>43413</v>
      </c>
      <c r="O36" s="42">
        <v>43437</v>
      </c>
      <c r="AT36" s="47"/>
      <c r="BX36" s="47"/>
      <c r="DC36" s="47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1" t="s">
        <v>135</v>
      </c>
      <c r="FL36" s="47"/>
      <c r="GQ36" s="47"/>
      <c r="HS36" s="47"/>
      <c r="IX36" s="47"/>
    </row>
    <row r="37" spans="1:258">
      <c r="A37" s="7" t="s">
        <v>78</v>
      </c>
      <c r="B37" s="7" t="s">
        <v>71</v>
      </c>
      <c r="C37" s="13">
        <v>8059.38028665</v>
      </c>
      <c r="D37" s="17">
        <v>2</v>
      </c>
      <c r="E37" s="21">
        <v>0</v>
      </c>
      <c r="F37" s="24">
        <v>0</v>
      </c>
      <c r="G37" s="27" t="s">
        <v>49</v>
      </c>
      <c r="H37" s="30">
        <v>803.31</v>
      </c>
      <c r="I37" s="33">
        <v>0</v>
      </c>
      <c r="J37" s="36">
        <v>0</v>
      </c>
      <c r="K37" s="36">
        <v>1</v>
      </c>
      <c r="L37" s="41">
        <v>16</v>
      </c>
      <c r="M37" s="41">
        <v>0.3</v>
      </c>
      <c r="N37" s="42">
        <v>43413</v>
      </c>
      <c r="O37" s="42">
        <v>43416</v>
      </c>
      <c r="AT37" s="47"/>
      <c r="BX37" s="47"/>
      <c r="DC37" s="47"/>
      <c r="DL37" s="72"/>
      <c r="DM37" s="72"/>
      <c r="DN37" s="72"/>
      <c r="DO37" s="72"/>
      <c r="DP37" s="1" t="s">
        <v>136</v>
      </c>
      <c r="EG37" s="47"/>
      <c r="FL37" s="47"/>
      <c r="GQ37" s="47"/>
      <c r="HS37" s="47"/>
      <c r="IX37" s="47"/>
    </row>
    <row r="38" spans="1:258" ht="12.75">
      <c r="A38" s="6" t="s">
        <v>79</v>
      </c>
      <c r="B38" s="9" t="s">
        <v>80</v>
      </c>
      <c r="C38" s="12">
        <v>72115.040749739506</v>
      </c>
      <c r="D38" s="16">
        <v>41</v>
      </c>
      <c r="E38" s="20">
        <v>0</v>
      </c>
      <c r="F38" s="23">
        <v>651.68799999999999</v>
      </c>
      <c r="G38" s="26" t="s">
        <v>25</v>
      </c>
      <c r="H38" s="29">
        <v>1</v>
      </c>
      <c r="I38" s="32">
        <v>0</v>
      </c>
      <c r="J38" s="35">
        <v>98.876800000000003</v>
      </c>
      <c r="K38" s="35">
        <v>3</v>
      </c>
      <c r="L38" s="39">
        <v>0</v>
      </c>
      <c r="M38" s="39">
        <v>0</v>
      </c>
      <c r="N38" s="40">
        <v>43441</v>
      </c>
      <c r="O38" s="40">
        <v>43497</v>
      </c>
      <c r="AT38" s="47"/>
      <c r="BX38" s="47"/>
      <c r="DC38" s="47"/>
      <c r="EG38" s="47"/>
      <c r="FL38" s="47"/>
      <c r="GQ38" s="47"/>
      <c r="HS38" s="47"/>
      <c r="IX38" s="47"/>
    </row>
    <row r="39" spans="1:258">
      <c r="A39" s="7" t="s">
        <v>81</v>
      </c>
      <c r="B39" s="7" t="s">
        <v>64</v>
      </c>
      <c r="C39" s="13">
        <v>29171.373798792501</v>
      </c>
      <c r="D39" s="17">
        <v>41</v>
      </c>
      <c r="E39" s="21">
        <v>2</v>
      </c>
      <c r="F39" s="24">
        <v>651.68799999999999</v>
      </c>
      <c r="G39" s="27" t="s">
        <v>65</v>
      </c>
      <c r="H39" s="30">
        <v>561.79999999999995</v>
      </c>
      <c r="I39" s="33">
        <v>2</v>
      </c>
      <c r="J39" s="36">
        <v>98.876800000000003</v>
      </c>
      <c r="K39" s="36">
        <v>0</v>
      </c>
      <c r="L39" s="41">
        <v>0</v>
      </c>
      <c r="M39" s="41">
        <v>0</v>
      </c>
      <c r="N39" s="42">
        <v>43441</v>
      </c>
      <c r="O39" s="42">
        <v>43497</v>
      </c>
      <c r="AT39" s="47"/>
      <c r="BX39" s="47"/>
      <c r="DC39" s="47"/>
      <c r="EG39" s="47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46"/>
      <c r="GS39" s="1" t="s">
        <v>137</v>
      </c>
      <c r="HS39" s="47"/>
      <c r="IX39" s="47"/>
    </row>
    <row r="40" spans="1:258">
      <c r="A40" s="7" t="s">
        <v>82</v>
      </c>
      <c r="B40" s="7" t="s">
        <v>69</v>
      </c>
      <c r="C40" s="13">
        <v>41636.026956362999</v>
      </c>
      <c r="D40" s="17">
        <v>8</v>
      </c>
      <c r="E40" s="21">
        <v>0</v>
      </c>
      <c r="F40" s="24">
        <v>0</v>
      </c>
      <c r="G40" s="27" t="s">
        <v>49</v>
      </c>
      <c r="H40" s="30">
        <v>1252.2521999999999</v>
      </c>
      <c r="I40" s="33">
        <v>0</v>
      </c>
      <c r="J40" s="36">
        <v>0</v>
      </c>
      <c r="K40" s="36">
        <v>2</v>
      </c>
      <c r="L40" s="41">
        <v>22</v>
      </c>
      <c r="M40" s="41">
        <v>2</v>
      </c>
      <c r="N40" s="42">
        <v>43441</v>
      </c>
      <c r="O40" s="42">
        <v>43452</v>
      </c>
      <c r="AT40" s="47"/>
      <c r="BX40" s="47"/>
      <c r="DC40" s="47"/>
      <c r="EG40" s="47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1" t="s">
        <v>138</v>
      </c>
      <c r="FL40" s="47"/>
      <c r="GQ40" s="47"/>
      <c r="HS40" s="47"/>
      <c r="IX40" s="47"/>
    </row>
    <row r="41" spans="1:258">
      <c r="A41" s="7" t="s">
        <v>83</v>
      </c>
      <c r="B41" s="7" t="s">
        <v>71</v>
      </c>
      <c r="C41" s="13">
        <v>1307.6399945840001</v>
      </c>
      <c r="D41" s="17">
        <v>1</v>
      </c>
      <c r="E41" s="21">
        <v>0</v>
      </c>
      <c r="F41" s="24">
        <v>0</v>
      </c>
      <c r="G41" s="27" t="s">
        <v>49</v>
      </c>
      <c r="H41" s="30">
        <v>130.33760000000001</v>
      </c>
      <c r="I41" s="33">
        <v>0</v>
      </c>
      <c r="J41" s="36">
        <v>0</v>
      </c>
      <c r="K41" s="36">
        <v>1</v>
      </c>
      <c r="L41" s="41">
        <v>16</v>
      </c>
      <c r="M41" s="41">
        <v>0.5</v>
      </c>
      <c r="N41" s="42">
        <v>43441</v>
      </c>
      <c r="O41" s="42">
        <v>43441</v>
      </c>
      <c r="AT41" s="47"/>
      <c r="BX41" s="47"/>
      <c r="DC41" s="47"/>
      <c r="EG41" s="47"/>
      <c r="EN41" s="46"/>
      <c r="EO41" s="1" t="s">
        <v>139</v>
      </c>
      <c r="FL41" s="47"/>
      <c r="GQ41" s="47"/>
      <c r="HS41" s="47"/>
      <c r="IX41" s="47"/>
    </row>
    <row r="42" spans="1:258" ht="12.75">
      <c r="A42" s="6" t="s">
        <v>84</v>
      </c>
      <c r="B42" s="9" t="s">
        <v>85</v>
      </c>
      <c r="C42" s="12">
        <v>1390375.53179522</v>
      </c>
      <c r="D42" s="16">
        <v>62</v>
      </c>
      <c r="E42" s="20">
        <v>0</v>
      </c>
      <c r="F42" s="23">
        <v>7920.9446399999997</v>
      </c>
      <c r="G42" s="26" t="s">
        <v>25</v>
      </c>
      <c r="H42" s="29">
        <v>1</v>
      </c>
      <c r="I42" s="32">
        <v>0</v>
      </c>
      <c r="J42" s="35">
        <v>1727.517568</v>
      </c>
      <c r="K42" s="35">
        <v>3</v>
      </c>
      <c r="L42" s="39">
        <v>0</v>
      </c>
      <c r="M42" s="39">
        <v>0</v>
      </c>
      <c r="N42" s="40">
        <v>43444</v>
      </c>
      <c r="O42" s="40">
        <v>43529</v>
      </c>
      <c r="AT42" s="47"/>
      <c r="BX42" s="47"/>
      <c r="DC42" s="47"/>
      <c r="EG42" s="47"/>
      <c r="FL42" s="47"/>
      <c r="GQ42" s="47"/>
      <c r="HS42" s="47"/>
      <c r="IX42" s="47"/>
    </row>
    <row r="43" spans="1:258">
      <c r="A43" s="7" t="s">
        <v>86</v>
      </c>
      <c r="B43" s="7" t="s">
        <v>87</v>
      </c>
      <c r="C43" s="13">
        <v>28095.885176637599</v>
      </c>
      <c r="D43" s="17">
        <v>27</v>
      </c>
      <c r="E43" s="21">
        <v>8</v>
      </c>
      <c r="F43" s="24">
        <v>1639.4112</v>
      </c>
      <c r="G43" s="27" t="s">
        <v>39</v>
      </c>
      <c r="H43" s="30">
        <v>479.36</v>
      </c>
      <c r="I43" s="33">
        <v>0</v>
      </c>
      <c r="J43" s="36">
        <v>0</v>
      </c>
      <c r="K43" s="36">
        <v>0</v>
      </c>
      <c r="L43" s="41">
        <v>0</v>
      </c>
      <c r="M43" s="41">
        <v>0</v>
      </c>
      <c r="N43" s="42">
        <v>43444</v>
      </c>
      <c r="O43" s="42">
        <v>43480</v>
      </c>
      <c r="AT43" s="47"/>
      <c r="BX43" s="47"/>
      <c r="DC43" s="47"/>
      <c r="EG43" s="47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1" t="s">
        <v>140</v>
      </c>
      <c r="GQ43" s="47"/>
      <c r="HS43" s="47"/>
      <c r="IX43" s="47"/>
    </row>
    <row r="44" spans="1:258">
      <c r="A44" s="7" t="s">
        <v>88</v>
      </c>
      <c r="B44" s="7" t="s">
        <v>89</v>
      </c>
      <c r="C44" s="13">
        <v>160661.99140544451</v>
      </c>
      <c r="D44" s="17">
        <v>18</v>
      </c>
      <c r="E44" s="21">
        <v>20</v>
      </c>
      <c r="F44" s="24">
        <v>2830.1414399999999</v>
      </c>
      <c r="G44" s="27" t="s">
        <v>49</v>
      </c>
      <c r="H44" s="30">
        <v>6902.7839999999997</v>
      </c>
      <c r="I44" s="33">
        <v>9</v>
      </c>
      <c r="J44" s="36">
        <v>911.16748800000005</v>
      </c>
      <c r="K44" s="36">
        <v>0</v>
      </c>
      <c r="L44" s="41">
        <v>0</v>
      </c>
      <c r="M44" s="41">
        <v>0</v>
      </c>
      <c r="N44" s="42">
        <v>43481</v>
      </c>
      <c r="O44" s="42">
        <v>43504</v>
      </c>
      <c r="AT44" s="47"/>
      <c r="BX44" s="47"/>
      <c r="DC44" s="47"/>
      <c r="EG44" s="47"/>
      <c r="FL44" s="47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1" t="s">
        <v>141</v>
      </c>
      <c r="HS44" s="47"/>
      <c r="IX44" s="47"/>
    </row>
    <row r="45" spans="1:258">
      <c r="A45" s="7" t="s">
        <v>90</v>
      </c>
      <c r="B45" s="7" t="s">
        <v>91</v>
      </c>
      <c r="C45" s="13">
        <v>8176.3476479999999</v>
      </c>
      <c r="D45" s="17">
        <v>18</v>
      </c>
      <c r="E45" s="21">
        <v>0</v>
      </c>
      <c r="F45" s="24">
        <v>0</v>
      </c>
      <c r="G45" s="27" t="s">
        <v>49</v>
      </c>
      <c r="H45" s="30">
        <v>6902.7839999999997</v>
      </c>
      <c r="I45" s="33">
        <v>0</v>
      </c>
      <c r="J45" s="36">
        <v>0</v>
      </c>
      <c r="K45" s="36">
        <v>0</v>
      </c>
      <c r="L45" s="41">
        <v>0</v>
      </c>
      <c r="M45" s="41">
        <v>0</v>
      </c>
      <c r="N45" s="42">
        <v>43481</v>
      </c>
      <c r="O45" s="42">
        <v>43504</v>
      </c>
      <c r="AT45" s="47"/>
      <c r="BX45" s="47"/>
      <c r="DC45" s="47"/>
      <c r="EG45" s="47"/>
      <c r="FL45" s="47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1" t="s">
        <v>142</v>
      </c>
      <c r="HS45" s="47"/>
      <c r="IX45" s="47"/>
    </row>
    <row r="46" spans="1:258">
      <c r="A46" s="7" t="s">
        <v>92</v>
      </c>
      <c r="B46" s="7" t="s">
        <v>93</v>
      </c>
      <c r="C46" s="13">
        <v>1709.7083613120001</v>
      </c>
      <c r="D46" s="17">
        <v>2</v>
      </c>
      <c r="E46" s="21">
        <v>0</v>
      </c>
      <c r="F46" s="24">
        <v>0</v>
      </c>
      <c r="G46" s="27" t="s">
        <v>94</v>
      </c>
      <c r="H46" s="30">
        <v>47936</v>
      </c>
      <c r="I46" s="33">
        <v>2</v>
      </c>
      <c r="J46" s="36">
        <v>28.761600000000001</v>
      </c>
      <c r="K46" s="36">
        <v>0</v>
      </c>
      <c r="L46" s="41">
        <v>0</v>
      </c>
      <c r="M46" s="41">
        <v>0</v>
      </c>
      <c r="N46" s="42">
        <v>43507</v>
      </c>
      <c r="O46" s="42">
        <v>43508</v>
      </c>
      <c r="AT46" s="47"/>
      <c r="BX46" s="47"/>
      <c r="DC46" s="47"/>
      <c r="EG46" s="47"/>
      <c r="FL46" s="47"/>
      <c r="GQ46" s="47"/>
      <c r="HB46" s="72"/>
      <c r="HC46" s="72"/>
      <c r="HD46" s="1" t="s">
        <v>143</v>
      </c>
      <c r="HS46" s="47"/>
      <c r="IX46" s="47"/>
    </row>
    <row r="47" spans="1:258">
      <c r="A47" s="7" t="s">
        <v>95</v>
      </c>
      <c r="B47" s="7" t="s">
        <v>96</v>
      </c>
      <c r="C47" s="13">
        <v>37277.615552800002</v>
      </c>
      <c r="D47" s="17">
        <v>8</v>
      </c>
      <c r="E47" s="21">
        <v>15</v>
      </c>
      <c r="F47" s="24">
        <v>958.72</v>
      </c>
      <c r="G47" s="27" t="s">
        <v>58</v>
      </c>
      <c r="H47" s="30">
        <v>479.36</v>
      </c>
      <c r="I47" s="33">
        <v>1</v>
      </c>
      <c r="J47" s="36">
        <v>25.406079999999999</v>
      </c>
      <c r="K47" s="36">
        <v>0</v>
      </c>
      <c r="L47" s="41">
        <v>0</v>
      </c>
      <c r="M47" s="41">
        <v>0</v>
      </c>
      <c r="N47" s="42">
        <v>43507</v>
      </c>
      <c r="O47" s="42">
        <v>43516</v>
      </c>
      <c r="AT47" s="47"/>
      <c r="BX47" s="47"/>
      <c r="DC47" s="47"/>
      <c r="EG47" s="47"/>
      <c r="FL47" s="47"/>
      <c r="GQ47" s="47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1" t="s">
        <v>144</v>
      </c>
      <c r="HS47" s="47"/>
      <c r="IX47" s="47"/>
    </row>
    <row r="48" spans="1:258">
      <c r="A48" s="7" t="s">
        <v>97</v>
      </c>
      <c r="B48" s="7" t="s">
        <v>98</v>
      </c>
      <c r="C48" s="13">
        <v>136171.64756910401</v>
      </c>
      <c r="D48" s="17">
        <v>16</v>
      </c>
      <c r="E48" s="21">
        <v>20</v>
      </c>
      <c r="F48" s="24">
        <v>2492.672</v>
      </c>
      <c r="G48" s="27" t="s">
        <v>94</v>
      </c>
      <c r="H48" s="30">
        <v>47936</v>
      </c>
      <c r="I48" s="33">
        <v>6</v>
      </c>
      <c r="J48" s="36">
        <v>762.18240000000003</v>
      </c>
      <c r="K48" s="36">
        <v>0</v>
      </c>
      <c r="L48" s="41">
        <v>0</v>
      </c>
      <c r="M48" s="41">
        <v>0</v>
      </c>
      <c r="N48" s="42">
        <v>43508</v>
      </c>
      <c r="O48" s="42">
        <v>43529</v>
      </c>
      <c r="AT48" s="47"/>
      <c r="BX48" s="47"/>
      <c r="DC48" s="47"/>
      <c r="EG48" s="47"/>
      <c r="FL48" s="47"/>
      <c r="GQ48" s="47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1" t="s">
        <v>145</v>
      </c>
      <c r="IX48" s="47"/>
    </row>
    <row r="49" spans="1:258">
      <c r="A49" s="7" t="s">
        <v>99</v>
      </c>
      <c r="B49" s="7" t="s">
        <v>100</v>
      </c>
      <c r="C49" s="13">
        <v>744102.14495232003</v>
      </c>
      <c r="D49" s="17">
        <v>16</v>
      </c>
      <c r="E49" s="21">
        <v>0</v>
      </c>
      <c r="F49" s="24">
        <v>0</v>
      </c>
      <c r="G49" s="27" t="s">
        <v>49</v>
      </c>
      <c r="H49" s="30">
        <v>4601.8559999999998</v>
      </c>
      <c r="I49" s="33">
        <v>0</v>
      </c>
      <c r="J49" s="36">
        <v>0</v>
      </c>
      <c r="K49" s="36">
        <v>0</v>
      </c>
      <c r="L49" s="41">
        <v>0</v>
      </c>
      <c r="M49" s="41">
        <v>0</v>
      </c>
      <c r="N49" s="42">
        <v>43508</v>
      </c>
      <c r="O49" s="42">
        <v>43529</v>
      </c>
      <c r="AT49" s="47"/>
      <c r="BX49" s="47"/>
      <c r="DC49" s="47"/>
      <c r="EG49" s="47"/>
      <c r="FL49" s="47"/>
      <c r="GQ49" s="47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1" t="s">
        <v>146</v>
      </c>
      <c r="IX49" s="47"/>
    </row>
    <row r="50" spans="1:258">
      <c r="A50" s="7" t="s">
        <v>101</v>
      </c>
      <c r="B50" s="7" t="s">
        <v>77</v>
      </c>
      <c r="C50" s="13">
        <v>274180.19112959999</v>
      </c>
      <c r="D50" s="17">
        <v>35</v>
      </c>
      <c r="E50" s="21">
        <v>0</v>
      </c>
      <c r="F50" s="24">
        <v>0</v>
      </c>
      <c r="G50" s="27" t="s">
        <v>49</v>
      </c>
      <c r="H50" s="30">
        <v>11504.64</v>
      </c>
      <c r="I50" s="33">
        <v>0</v>
      </c>
      <c r="J50" s="36">
        <v>0</v>
      </c>
      <c r="K50" s="36">
        <v>3</v>
      </c>
      <c r="L50" s="41">
        <v>22</v>
      </c>
      <c r="M50" s="41">
        <v>1.6</v>
      </c>
      <c r="N50" s="42">
        <v>43481</v>
      </c>
      <c r="O50" s="42">
        <v>43529</v>
      </c>
      <c r="AT50" s="47"/>
      <c r="BX50" s="47"/>
      <c r="DC50" s="47"/>
      <c r="EG50" s="47"/>
      <c r="FL50" s="47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1" t="s">
        <v>147</v>
      </c>
      <c r="IX50" s="47"/>
    </row>
    <row r="53" spans="1:258">
      <c r="A53" s="70" t="s">
        <v>148</v>
      </c>
      <c r="B53" s="70"/>
      <c r="C53" s="71"/>
      <c r="D53" s="71"/>
      <c r="E53" s="71"/>
      <c r="F53" s="71"/>
      <c r="G53" s="71"/>
      <c r="H53" s="71"/>
      <c r="I53" s="71"/>
      <c r="J53" s="71"/>
      <c r="K53" s="71"/>
      <c r="P53" s="60" t="s">
        <v>102</v>
      </c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4"/>
      <c r="AT53" s="62"/>
      <c r="AU53" s="60" t="s">
        <v>105</v>
      </c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4"/>
      <c r="BX53" s="62"/>
      <c r="BY53" s="60" t="s">
        <v>107</v>
      </c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4"/>
      <c r="DC53" s="62"/>
      <c r="DD53" s="60" t="s">
        <v>109</v>
      </c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4"/>
      <c r="EG53" s="62"/>
      <c r="EH53" s="60" t="s">
        <v>111</v>
      </c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4"/>
      <c r="FL53" s="62"/>
      <c r="FM53" s="60" t="s">
        <v>113</v>
      </c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4"/>
      <c r="GQ53" s="62"/>
      <c r="GR53" s="60" t="s">
        <v>115</v>
      </c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4"/>
      <c r="HS53" s="62"/>
      <c r="HT53" s="60" t="s">
        <v>117</v>
      </c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  <c r="IW53" s="64"/>
      <c r="IX53" s="62"/>
    </row>
    <row r="54" spans="1:258">
      <c r="A54" s="70"/>
      <c r="B54" s="70"/>
      <c r="C54" s="71"/>
      <c r="D54" s="71"/>
      <c r="E54" s="71"/>
      <c r="F54" s="71"/>
      <c r="G54" s="71"/>
      <c r="H54" s="71"/>
      <c r="I54" s="71"/>
      <c r="J54" s="71"/>
      <c r="K54" s="71"/>
      <c r="P54" s="65" t="s">
        <v>103</v>
      </c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7"/>
      <c r="AT54" s="66"/>
      <c r="AU54" s="65" t="s">
        <v>106</v>
      </c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  <c r="BL54" s="66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7"/>
      <c r="BX54" s="66"/>
      <c r="BY54" s="65" t="s">
        <v>108</v>
      </c>
      <c r="BZ54" s="66"/>
      <c r="CA54" s="66"/>
      <c r="CB54" s="66"/>
      <c r="CC54" s="66"/>
      <c r="CD54" s="66"/>
      <c r="CE54" s="66"/>
      <c r="CF54" s="66"/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6"/>
      <c r="CS54" s="66"/>
      <c r="CT54" s="66"/>
      <c r="CU54" s="66"/>
      <c r="CV54" s="66"/>
      <c r="CW54" s="66"/>
      <c r="CX54" s="66"/>
      <c r="CY54" s="66"/>
      <c r="CZ54" s="66"/>
      <c r="DA54" s="66"/>
      <c r="DB54" s="67"/>
      <c r="DC54" s="66"/>
      <c r="DD54" s="65" t="s">
        <v>110</v>
      </c>
      <c r="DE54" s="66"/>
      <c r="DF54" s="66"/>
      <c r="DG54" s="66"/>
      <c r="DH54" s="66"/>
      <c r="DI54" s="66"/>
      <c r="DJ54" s="66"/>
      <c r="DK54" s="66"/>
      <c r="DL54" s="66"/>
      <c r="DM54" s="66"/>
      <c r="DN54" s="66"/>
      <c r="DO54" s="66"/>
      <c r="DP54" s="66"/>
      <c r="DQ54" s="66"/>
      <c r="DR54" s="66"/>
      <c r="DS54" s="66"/>
      <c r="DT54" s="66"/>
      <c r="DU54" s="66"/>
      <c r="DV54" s="66"/>
      <c r="DW54" s="66"/>
      <c r="DX54" s="66"/>
      <c r="DY54" s="66"/>
      <c r="DZ54" s="66"/>
      <c r="EA54" s="66"/>
      <c r="EB54" s="66"/>
      <c r="EC54" s="66"/>
      <c r="ED54" s="66"/>
      <c r="EE54" s="66"/>
      <c r="EF54" s="67"/>
      <c r="EG54" s="66"/>
      <c r="EH54" s="65" t="s">
        <v>112</v>
      </c>
      <c r="EI54" s="66"/>
      <c r="EJ54" s="66"/>
      <c r="EK54" s="66"/>
      <c r="EL54" s="66"/>
      <c r="EM54" s="66"/>
      <c r="EN54" s="66"/>
      <c r="EO54" s="66"/>
      <c r="EP54" s="66"/>
      <c r="EQ54" s="66"/>
      <c r="ER54" s="66"/>
      <c r="ES54" s="66"/>
      <c r="ET54" s="66"/>
      <c r="EU54" s="66"/>
      <c r="EV54" s="66"/>
      <c r="EW54" s="66"/>
      <c r="EX54" s="66"/>
      <c r="EY54" s="66"/>
      <c r="EZ54" s="66"/>
      <c r="FA54" s="66"/>
      <c r="FB54" s="66"/>
      <c r="FC54" s="66"/>
      <c r="FD54" s="66"/>
      <c r="FE54" s="66"/>
      <c r="FF54" s="66"/>
      <c r="FG54" s="66"/>
      <c r="FH54" s="66"/>
      <c r="FI54" s="66"/>
      <c r="FJ54" s="66"/>
      <c r="FK54" s="67"/>
      <c r="FL54" s="66"/>
      <c r="FM54" s="65" t="s">
        <v>114</v>
      </c>
      <c r="FN54" s="66"/>
      <c r="FO54" s="66"/>
      <c r="FP54" s="66"/>
      <c r="FQ54" s="66"/>
      <c r="FR54" s="66"/>
      <c r="FS54" s="66"/>
      <c r="FT54" s="66"/>
      <c r="FU54" s="66"/>
      <c r="FV54" s="66"/>
      <c r="FW54" s="66"/>
      <c r="FX54" s="66"/>
      <c r="FY54" s="66"/>
      <c r="FZ54" s="66"/>
      <c r="GA54" s="66"/>
      <c r="GB54" s="66"/>
      <c r="GC54" s="66"/>
      <c r="GD54" s="66"/>
      <c r="GE54" s="66"/>
      <c r="GF54" s="66"/>
      <c r="GG54" s="66"/>
      <c r="GH54" s="66"/>
      <c r="GI54" s="66"/>
      <c r="GJ54" s="66"/>
      <c r="GK54" s="66"/>
      <c r="GL54" s="66"/>
      <c r="GM54" s="66"/>
      <c r="GN54" s="66"/>
      <c r="GO54" s="66"/>
      <c r="GP54" s="67"/>
      <c r="GQ54" s="66"/>
      <c r="GR54" s="65" t="s">
        <v>116</v>
      </c>
      <c r="GS54" s="66"/>
      <c r="GT54" s="66"/>
      <c r="GU54" s="66"/>
      <c r="GV54" s="66"/>
      <c r="GW54" s="66"/>
      <c r="GX54" s="66"/>
      <c r="GY54" s="66"/>
      <c r="GZ54" s="66"/>
      <c r="HA54" s="66"/>
      <c r="HB54" s="66"/>
      <c r="HC54" s="66"/>
      <c r="HD54" s="66"/>
      <c r="HE54" s="66"/>
      <c r="HF54" s="66"/>
      <c r="HG54" s="66"/>
      <c r="HH54" s="66"/>
      <c r="HI54" s="66"/>
      <c r="HJ54" s="66"/>
      <c r="HK54" s="66"/>
      <c r="HL54" s="66"/>
      <c r="HM54" s="66"/>
      <c r="HN54" s="66"/>
      <c r="HO54" s="66"/>
      <c r="HP54" s="66"/>
      <c r="HQ54" s="66"/>
      <c r="HR54" s="67"/>
      <c r="HS54" s="66"/>
      <c r="HT54" s="65" t="s">
        <v>118</v>
      </c>
      <c r="HU54" s="66"/>
      <c r="HV54" s="66"/>
      <c r="HW54" s="66"/>
      <c r="HX54" s="66"/>
      <c r="HY54" s="66"/>
      <c r="HZ54" s="66"/>
      <c r="IA54" s="66"/>
      <c r="IB54" s="66"/>
      <c r="IC54" s="66"/>
      <c r="ID54" s="66"/>
      <c r="IE54" s="66"/>
      <c r="IF54" s="66"/>
      <c r="IG54" s="66"/>
      <c r="IH54" s="66"/>
      <c r="II54" s="66"/>
      <c r="IJ54" s="66"/>
      <c r="IK54" s="66"/>
      <c r="IL54" s="66"/>
      <c r="IM54" s="66"/>
      <c r="IN54" s="66"/>
      <c r="IO54" s="66"/>
      <c r="IP54" s="66"/>
      <c r="IQ54" s="66"/>
      <c r="IR54" s="66"/>
      <c r="IS54" s="66"/>
      <c r="IT54" s="66"/>
      <c r="IU54" s="66"/>
      <c r="IV54" s="66"/>
      <c r="IW54" s="67"/>
      <c r="IX54" s="66"/>
    </row>
    <row r="55" spans="1:258">
      <c r="A55" s="70"/>
      <c r="B55" s="70"/>
      <c r="C55" s="71" t="s">
        <v>149</v>
      </c>
      <c r="D55" s="71"/>
      <c r="E55" s="71"/>
      <c r="F55" s="71"/>
      <c r="G55" s="71"/>
      <c r="H55" s="71"/>
      <c r="I55" s="71"/>
      <c r="J55" s="71"/>
      <c r="K55" s="71"/>
      <c r="P55" s="68">
        <v>9</v>
      </c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9"/>
      <c r="AT55" s="68"/>
      <c r="AU55" s="68">
        <v>17</v>
      </c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68"/>
      <c r="BM55" s="68"/>
      <c r="BN55" s="68"/>
      <c r="BO55" s="68"/>
      <c r="BP55" s="68"/>
      <c r="BQ55" s="68"/>
      <c r="BR55" s="68"/>
      <c r="BS55" s="68"/>
      <c r="BT55" s="68"/>
      <c r="BU55" s="68"/>
      <c r="BV55" s="68"/>
      <c r="BW55" s="69"/>
      <c r="BX55" s="68"/>
      <c r="BY55" s="68">
        <v>12</v>
      </c>
      <c r="BZ55" s="68"/>
      <c r="CA55" s="68"/>
      <c r="CB55" s="68"/>
      <c r="CC55" s="68"/>
      <c r="CD55" s="68"/>
      <c r="CE55" s="68"/>
      <c r="CF55" s="68"/>
      <c r="CG55" s="68"/>
      <c r="CH55" s="68"/>
      <c r="CI55" s="68"/>
      <c r="CJ55" s="68"/>
      <c r="CK55" s="68"/>
      <c r="CL55" s="68"/>
      <c r="CM55" s="68"/>
      <c r="CN55" s="68"/>
      <c r="CO55" s="68"/>
      <c r="CP55" s="68"/>
      <c r="CQ55" s="68"/>
      <c r="CR55" s="68"/>
      <c r="CS55" s="68"/>
      <c r="CT55" s="68"/>
      <c r="CU55" s="68"/>
      <c r="CV55" s="68"/>
      <c r="CW55" s="68"/>
      <c r="CX55" s="68"/>
      <c r="CY55" s="68"/>
      <c r="CZ55" s="68"/>
      <c r="DA55" s="68"/>
      <c r="DB55" s="69"/>
      <c r="DC55" s="68"/>
      <c r="DD55" s="68">
        <v>13</v>
      </c>
      <c r="DE55" s="68"/>
      <c r="DF55" s="68"/>
      <c r="DG55" s="68"/>
      <c r="DH55" s="68"/>
      <c r="DI55" s="68"/>
      <c r="DJ55" s="68"/>
      <c r="DK55" s="68"/>
      <c r="DL55" s="68"/>
      <c r="DM55" s="68"/>
      <c r="DN55" s="68"/>
      <c r="DO55" s="68"/>
      <c r="DP55" s="68"/>
      <c r="DQ55" s="68"/>
      <c r="DR55" s="68"/>
      <c r="DS55" s="68"/>
      <c r="DT55" s="68"/>
      <c r="DU55" s="68"/>
      <c r="DV55" s="68"/>
      <c r="DW55" s="68"/>
      <c r="DX55" s="68"/>
      <c r="DY55" s="68"/>
      <c r="DZ55" s="68"/>
      <c r="EA55" s="68"/>
      <c r="EB55" s="68"/>
      <c r="EC55" s="68"/>
      <c r="ED55" s="68"/>
      <c r="EE55" s="68"/>
      <c r="EF55" s="69"/>
      <c r="EG55" s="68"/>
      <c r="EH55" s="68">
        <v>13</v>
      </c>
      <c r="EI55" s="68"/>
      <c r="EJ55" s="68"/>
      <c r="EK55" s="68"/>
      <c r="EL55" s="68"/>
      <c r="EM55" s="68"/>
      <c r="EN55" s="68"/>
      <c r="EO55" s="68"/>
      <c r="EP55" s="68"/>
      <c r="EQ55" s="68"/>
      <c r="ER55" s="68"/>
      <c r="ES55" s="68"/>
      <c r="ET55" s="68"/>
      <c r="EU55" s="68"/>
      <c r="EV55" s="68"/>
      <c r="EW55" s="68"/>
      <c r="EX55" s="68"/>
      <c r="EY55" s="68"/>
      <c r="EZ55" s="68"/>
      <c r="FA55" s="68"/>
      <c r="FB55" s="68"/>
      <c r="FC55" s="68"/>
      <c r="FD55" s="68"/>
      <c r="FE55" s="68"/>
      <c r="FF55" s="68"/>
      <c r="FG55" s="68"/>
      <c r="FH55" s="68"/>
      <c r="FI55" s="68"/>
      <c r="FJ55" s="68"/>
      <c r="FK55" s="69"/>
      <c r="FL55" s="68"/>
      <c r="FM55" s="68">
        <v>10</v>
      </c>
      <c r="FN55" s="68"/>
      <c r="FO55" s="68"/>
      <c r="FP55" s="68"/>
      <c r="FQ55" s="68"/>
      <c r="FR55" s="68"/>
      <c r="FS55" s="68"/>
      <c r="FT55" s="68"/>
      <c r="FU55" s="68"/>
      <c r="FV55" s="68"/>
      <c r="FW55" s="68"/>
      <c r="FX55" s="68"/>
      <c r="FY55" s="68"/>
      <c r="FZ55" s="68"/>
      <c r="GA55" s="68"/>
      <c r="GB55" s="68"/>
      <c r="GC55" s="68"/>
      <c r="GD55" s="68"/>
      <c r="GE55" s="68"/>
      <c r="GF55" s="68"/>
      <c r="GG55" s="68"/>
      <c r="GH55" s="68"/>
      <c r="GI55" s="68"/>
      <c r="GJ55" s="68"/>
      <c r="GK55" s="68"/>
      <c r="GL55" s="68"/>
      <c r="GM55" s="68"/>
      <c r="GN55" s="68"/>
      <c r="GO55" s="68"/>
      <c r="GP55" s="69"/>
      <c r="GQ55" s="68"/>
      <c r="GR55" s="68">
        <v>12</v>
      </c>
      <c r="GS55" s="68"/>
      <c r="GT55" s="68"/>
      <c r="GU55" s="68"/>
      <c r="GV55" s="68"/>
      <c r="GW55" s="68"/>
      <c r="GX55" s="68"/>
      <c r="GY55" s="68"/>
      <c r="GZ55" s="68"/>
      <c r="HA55" s="68"/>
      <c r="HB55" s="68"/>
      <c r="HC55" s="68"/>
      <c r="HD55" s="68"/>
      <c r="HE55" s="68"/>
      <c r="HF55" s="68"/>
      <c r="HG55" s="68"/>
      <c r="HH55" s="68"/>
      <c r="HI55" s="68"/>
      <c r="HJ55" s="68"/>
      <c r="HK55" s="68"/>
      <c r="HL55" s="68"/>
      <c r="HM55" s="68"/>
      <c r="HN55" s="68"/>
      <c r="HO55" s="68"/>
      <c r="HP55" s="68"/>
      <c r="HQ55" s="68"/>
      <c r="HR55" s="69"/>
      <c r="HS55" s="68"/>
      <c r="HT55" s="68">
        <v>6</v>
      </c>
      <c r="HU55" s="68"/>
      <c r="HV55" s="68"/>
      <c r="HW55" s="68"/>
      <c r="HX55" s="68"/>
      <c r="HY55" s="68"/>
      <c r="HZ55" s="68"/>
      <c r="IA55" s="68"/>
      <c r="IB55" s="68"/>
      <c r="IC55" s="68"/>
      <c r="ID55" s="68"/>
      <c r="IE55" s="68"/>
      <c r="IF55" s="68"/>
      <c r="IG55" s="68"/>
      <c r="IH55" s="68"/>
      <c r="II55" s="68"/>
      <c r="IJ55" s="68"/>
      <c r="IK55" s="68"/>
      <c r="IL55" s="68"/>
      <c r="IM55" s="68"/>
      <c r="IN55" s="68"/>
      <c r="IO55" s="68"/>
      <c r="IP55" s="68"/>
      <c r="IQ55" s="68"/>
      <c r="IR55" s="68"/>
      <c r="IS55" s="68"/>
      <c r="IT55" s="68"/>
      <c r="IU55" s="68"/>
      <c r="IV55" s="68"/>
      <c r="IW55" s="69"/>
      <c r="IX55" s="68"/>
    </row>
    <row r="56" spans="1:258">
      <c r="A56" s="70"/>
      <c r="B56" s="70"/>
      <c r="C56" s="71"/>
      <c r="D56" s="71"/>
      <c r="E56" s="71"/>
      <c r="F56" s="71"/>
      <c r="G56" s="71"/>
      <c r="H56" s="71"/>
      <c r="I56" s="71"/>
      <c r="J56" s="71"/>
      <c r="K56" s="71"/>
      <c r="P56" s="43">
        <v>1</v>
      </c>
      <c r="Q56" s="43">
        <v>2</v>
      </c>
      <c r="R56" s="43">
        <v>3</v>
      </c>
      <c r="S56" s="44">
        <v>4</v>
      </c>
      <c r="T56" s="44">
        <v>5</v>
      </c>
      <c r="U56" s="43">
        <v>6</v>
      </c>
      <c r="V56" s="43">
        <v>7</v>
      </c>
      <c r="W56" s="43">
        <v>8</v>
      </c>
      <c r="X56" s="43">
        <v>9</v>
      </c>
      <c r="Y56" s="43">
        <v>10</v>
      </c>
      <c r="Z56" s="44">
        <v>11</v>
      </c>
      <c r="AA56" s="44">
        <v>12</v>
      </c>
      <c r="AB56" s="43">
        <v>13</v>
      </c>
      <c r="AC56" s="43">
        <v>14</v>
      </c>
      <c r="AD56" s="43">
        <v>15</v>
      </c>
      <c r="AE56" s="43">
        <v>16</v>
      </c>
      <c r="AF56" s="43">
        <v>17</v>
      </c>
      <c r="AG56" s="44">
        <v>18</v>
      </c>
      <c r="AH56" s="44">
        <v>19</v>
      </c>
      <c r="AI56" s="43">
        <v>20</v>
      </c>
      <c r="AJ56" s="43">
        <v>21</v>
      </c>
      <c r="AK56" s="43">
        <v>22</v>
      </c>
      <c r="AL56" s="43">
        <v>23</v>
      </c>
      <c r="AM56" s="43">
        <v>24</v>
      </c>
      <c r="AN56" s="44">
        <v>25</v>
      </c>
      <c r="AO56" s="44">
        <v>26</v>
      </c>
      <c r="AP56" s="43">
        <v>27</v>
      </c>
      <c r="AQ56" s="43">
        <v>28</v>
      </c>
      <c r="AR56" s="43">
        <v>29</v>
      </c>
      <c r="AS56" s="49">
        <v>30</v>
      </c>
      <c r="AT56" s="43">
        <v>31</v>
      </c>
      <c r="AU56" s="44">
        <v>1</v>
      </c>
      <c r="AV56" s="44">
        <v>2</v>
      </c>
      <c r="AW56" s="43">
        <v>3</v>
      </c>
      <c r="AX56" s="43">
        <v>4</v>
      </c>
      <c r="AY56" s="43">
        <v>5</v>
      </c>
      <c r="AZ56" s="43">
        <v>6</v>
      </c>
      <c r="BA56" s="43">
        <v>7</v>
      </c>
      <c r="BB56" s="44">
        <v>8</v>
      </c>
      <c r="BC56" s="44">
        <v>9</v>
      </c>
      <c r="BD56" s="43">
        <v>10</v>
      </c>
      <c r="BE56" s="43">
        <v>11</v>
      </c>
      <c r="BF56" s="43">
        <v>12</v>
      </c>
      <c r="BG56" s="43">
        <v>13</v>
      </c>
      <c r="BH56" s="43">
        <v>14</v>
      </c>
      <c r="BI56" s="44">
        <v>15</v>
      </c>
      <c r="BJ56" s="44">
        <v>16</v>
      </c>
      <c r="BK56" s="43">
        <v>17</v>
      </c>
      <c r="BL56" s="43">
        <v>18</v>
      </c>
      <c r="BM56" s="43">
        <v>19</v>
      </c>
      <c r="BN56" s="43">
        <v>20</v>
      </c>
      <c r="BO56" s="43">
        <v>21</v>
      </c>
      <c r="BP56" s="44">
        <v>22</v>
      </c>
      <c r="BQ56" s="44">
        <v>23</v>
      </c>
      <c r="BR56" s="43">
        <v>24</v>
      </c>
      <c r="BS56" s="43">
        <v>25</v>
      </c>
      <c r="BT56" s="43">
        <v>26</v>
      </c>
      <c r="BU56" s="43">
        <v>27</v>
      </c>
      <c r="BV56" s="43">
        <v>28</v>
      </c>
      <c r="BW56" s="51">
        <v>29</v>
      </c>
      <c r="BX56" s="44">
        <v>30</v>
      </c>
      <c r="BY56" s="43">
        <v>1</v>
      </c>
      <c r="BZ56" s="43">
        <v>2</v>
      </c>
      <c r="CA56" s="43">
        <v>3</v>
      </c>
      <c r="CB56" s="43">
        <v>4</v>
      </c>
      <c r="CC56" s="43">
        <v>5</v>
      </c>
      <c r="CD56" s="44">
        <v>6</v>
      </c>
      <c r="CE56" s="44">
        <v>7</v>
      </c>
      <c r="CF56" s="43">
        <v>8</v>
      </c>
      <c r="CG56" s="43">
        <v>9</v>
      </c>
      <c r="CH56" s="43">
        <v>10</v>
      </c>
      <c r="CI56" s="43">
        <v>11</v>
      </c>
      <c r="CJ56" s="43">
        <v>12</v>
      </c>
      <c r="CK56" s="44">
        <v>13</v>
      </c>
      <c r="CL56" s="44">
        <v>14</v>
      </c>
      <c r="CM56" s="43">
        <v>15</v>
      </c>
      <c r="CN56" s="43">
        <v>16</v>
      </c>
      <c r="CO56" s="43">
        <v>17</v>
      </c>
      <c r="CP56" s="43">
        <v>18</v>
      </c>
      <c r="CQ56" s="43">
        <v>19</v>
      </c>
      <c r="CR56" s="44">
        <v>20</v>
      </c>
      <c r="CS56" s="44">
        <v>21</v>
      </c>
      <c r="CT56" s="43">
        <v>22</v>
      </c>
      <c r="CU56" s="43">
        <v>23</v>
      </c>
      <c r="CV56" s="43">
        <v>24</v>
      </c>
      <c r="CW56" s="43">
        <v>25</v>
      </c>
      <c r="CX56" s="43">
        <v>26</v>
      </c>
      <c r="CY56" s="44">
        <v>27</v>
      </c>
      <c r="CZ56" s="44">
        <v>28</v>
      </c>
      <c r="DA56" s="43">
        <v>29</v>
      </c>
      <c r="DB56" s="49">
        <v>30</v>
      </c>
      <c r="DC56" s="43">
        <v>31</v>
      </c>
      <c r="DD56" s="43">
        <v>1</v>
      </c>
      <c r="DE56" s="43">
        <v>2</v>
      </c>
      <c r="DF56" s="44">
        <v>3</v>
      </c>
      <c r="DG56" s="44">
        <v>4</v>
      </c>
      <c r="DH56" s="43">
        <v>5</v>
      </c>
      <c r="DI56" s="43">
        <v>6</v>
      </c>
      <c r="DJ56" s="43">
        <v>7</v>
      </c>
      <c r="DK56" s="43">
        <v>8</v>
      </c>
      <c r="DL56" s="43">
        <v>9</v>
      </c>
      <c r="DM56" s="44">
        <v>10</v>
      </c>
      <c r="DN56" s="44">
        <v>11</v>
      </c>
      <c r="DO56" s="43">
        <v>12</v>
      </c>
      <c r="DP56" s="43">
        <v>13</v>
      </c>
      <c r="DQ56" s="43">
        <v>14</v>
      </c>
      <c r="DR56" s="43">
        <v>15</v>
      </c>
      <c r="DS56" s="43">
        <v>16</v>
      </c>
      <c r="DT56" s="44">
        <v>17</v>
      </c>
      <c r="DU56" s="44">
        <v>18</v>
      </c>
      <c r="DV56" s="43">
        <v>19</v>
      </c>
      <c r="DW56" s="43">
        <v>20</v>
      </c>
      <c r="DX56" s="43">
        <v>21</v>
      </c>
      <c r="DY56" s="43">
        <v>22</v>
      </c>
      <c r="DZ56" s="43">
        <v>23</v>
      </c>
      <c r="EA56" s="44">
        <v>24</v>
      </c>
      <c r="EB56" s="44">
        <v>25</v>
      </c>
      <c r="EC56" s="43">
        <v>26</v>
      </c>
      <c r="ED56" s="43">
        <v>27</v>
      </c>
      <c r="EE56" s="43">
        <v>28</v>
      </c>
      <c r="EF56" s="49">
        <v>29</v>
      </c>
      <c r="EG56" s="43">
        <v>30</v>
      </c>
      <c r="EH56" s="44">
        <v>1</v>
      </c>
      <c r="EI56" s="44">
        <v>2</v>
      </c>
      <c r="EJ56" s="43">
        <v>3</v>
      </c>
      <c r="EK56" s="43">
        <v>4</v>
      </c>
      <c r="EL56" s="43">
        <v>5</v>
      </c>
      <c r="EM56" s="43">
        <v>6</v>
      </c>
      <c r="EN56" s="43">
        <v>7</v>
      </c>
      <c r="EO56" s="44">
        <v>8</v>
      </c>
      <c r="EP56" s="44">
        <v>9</v>
      </c>
      <c r="EQ56" s="43">
        <v>10</v>
      </c>
      <c r="ER56" s="43">
        <v>11</v>
      </c>
      <c r="ES56" s="43">
        <v>12</v>
      </c>
      <c r="ET56" s="43">
        <v>13</v>
      </c>
      <c r="EU56" s="43">
        <v>14</v>
      </c>
      <c r="EV56" s="44">
        <v>15</v>
      </c>
      <c r="EW56" s="44">
        <v>16</v>
      </c>
      <c r="EX56" s="43">
        <v>17</v>
      </c>
      <c r="EY56" s="43">
        <v>18</v>
      </c>
      <c r="EZ56" s="43">
        <v>19</v>
      </c>
      <c r="FA56" s="43">
        <v>20</v>
      </c>
      <c r="FB56" s="43">
        <v>21</v>
      </c>
      <c r="FC56" s="44">
        <v>22</v>
      </c>
      <c r="FD56" s="44">
        <v>23</v>
      </c>
      <c r="FE56" s="43">
        <v>24</v>
      </c>
      <c r="FF56" s="43">
        <v>25</v>
      </c>
      <c r="FG56" s="43">
        <v>26</v>
      </c>
      <c r="FH56" s="43">
        <v>27</v>
      </c>
      <c r="FI56" s="43">
        <v>28</v>
      </c>
      <c r="FJ56" s="44">
        <v>29</v>
      </c>
      <c r="FK56" s="51">
        <v>30</v>
      </c>
      <c r="FL56" s="43">
        <v>31</v>
      </c>
      <c r="FM56" s="43">
        <v>1</v>
      </c>
      <c r="FN56" s="43">
        <v>2</v>
      </c>
      <c r="FO56" s="43">
        <v>3</v>
      </c>
      <c r="FP56" s="43">
        <v>4</v>
      </c>
      <c r="FQ56" s="44">
        <v>5</v>
      </c>
      <c r="FR56" s="44">
        <v>6</v>
      </c>
      <c r="FS56" s="43">
        <v>7</v>
      </c>
      <c r="FT56" s="43">
        <v>8</v>
      </c>
      <c r="FU56" s="43">
        <v>9</v>
      </c>
      <c r="FV56" s="43">
        <v>10</v>
      </c>
      <c r="FW56" s="43">
        <v>11</v>
      </c>
      <c r="FX56" s="44">
        <v>12</v>
      </c>
      <c r="FY56" s="44">
        <v>13</v>
      </c>
      <c r="FZ56" s="43">
        <v>14</v>
      </c>
      <c r="GA56" s="43">
        <v>15</v>
      </c>
      <c r="GB56" s="43">
        <v>16</v>
      </c>
      <c r="GC56" s="43">
        <v>17</v>
      </c>
      <c r="GD56" s="43">
        <v>18</v>
      </c>
      <c r="GE56" s="44">
        <v>19</v>
      </c>
      <c r="GF56" s="44">
        <v>20</v>
      </c>
      <c r="GG56" s="43">
        <v>21</v>
      </c>
      <c r="GH56" s="43">
        <v>22</v>
      </c>
      <c r="GI56" s="43">
        <v>23</v>
      </c>
      <c r="GJ56" s="43">
        <v>24</v>
      </c>
      <c r="GK56" s="43">
        <v>25</v>
      </c>
      <c r="GL56" s="44">
        <v>26</v>
      </c>
      <c r="GM56" s="44">
        <v>27</v>
      </c>
      <c r="GN56" s="43">
        <v>28</v>
      </c>
      <c r="GO56" s="43">
        <v>29</v>
      </c>
      <c r="GP56" s="49">
        <v>30</v>
      </c>
      <c r="GQ56" s="43">
        <v>31</v>
      </c>
      <c r="GR56" s="43">
        <v>1</v>
      </c>
      <c r="GS56" s="44">
        <v>2</v>
      </c>
      <c r="GT56" s="44">
        <v>3</v>
      </c>
      <c r="GU56" s="43">
        <v>4</v>
      </c>
      <c r="GV56" s="43">
        <v>5</v>
      </c>
      <c r="GW56" s="43">
        <v>6</v>
      </c>
      <c r="GX56" s="43">
        <v>7</v>
      </c>
      <c r="GY56" s="43">
        <v>8</v>
      </c>
      <c r="GZ56" s="44">
        <v>9</v>
      </c>
      <c r="HA56" s="44">
        <v>10</v>
      </c>
      <c r="HB56" s="43">
        <v>11</v>
      </c>
      <c r="HC56" s="43">
        <v>12</v>
      </c>
      <c r="HD56" s="43">
        <v>13</v>
      </c>
      <c r="HE56" s="43">
        <v>14</v>
      </c>
      <c r="HF56" s="43">
        <v>15</v>
      </c>
      <c r="HG56" s="44">
        <v>16</v>
      </c>
      <c r="HH56" s="44">
        <v>17</v>
      </c>
      <c r="HI56" s="43">
        <v>18</v>
      </c>
      <c r="HJ56" s="43">
        <v>19</v>
      </c>
      <c r="HK56" s="43">
        <v>20</v>
      </c>
      <c r="HL56" s="43">
        <v>21</v>
      </c>
      <c r="HM56" s="43">
        <v>22</v>
      </c>
      <c r="HN56" s="44">
        <v>23</v>
      </c>
      <c r="HO56" s="44">
        <v>24</v>
      </c>
      <c r="HP56" s="43">
        <v>25</v>
      </c>
      <c r="HQ56" s="43">
        <v>26</v>
      </c>
      <c r="HR56" s="49">
        <v>27</v>
      </c>
      <c r="HS56" s="43">
        <v>28</v>
      </c>
      <c r="HT56" s="43">
        <v>1</v>
      </c>
      <c r="HU56" s="44">
        <v>2</v>
      </c>
      <c r="HV56" s="44">
        <v>3</v>
      </c>
      <c r="HW56" s="43">
        <v>4</v>
      </c>
      <c r="HX56" s="43">
        <v>5</v>
      </c>
      <c r="HY56" s="43">
        <v>6</v>
      </c>
      <c r="HZ56" s="43">
        <v>7</v>
      </c>
      <c r="IA56" s="43">
        <v>8</v>
      </c>
      <c r="IB56" s="44">
        <v>9</v>
      </c>
      <c r="IC56" s="44">
        <v>10</v>
      </c>
      <c r="ID56" s="43">
        <v>11</v>
      </c>
      <c r="IE56" s="43">
        <v>12</v>
      </c>
      <c r="IF56" s="43">
        <v>13</v>
      </c>
      <c r="IG56" s="43">
        <v>14</v>
      </c>
      <c r="IH56" s="43">
        <v>15</v>
      </c>
      <c r="II56" s="44">
        <v>16</v>
      </c>
      <c r="IJ56" s="44">
        <v>17</v>
      </c>
      <c r="IK56" s="43">
        <v>18</v>
      </c>
      <c r="IL56" s="43">
        <v>19</v>
      </c>
      <c r="IM56" s="43">
        <v>20</v>
      </c>
      <c r="IN56" s="43">
        <v>21</v>
      </c>
      <c r="IO56" s="43">
        <v>22</v>
      </c>
      <c r="IP56" s="44">
        <v>23</v>
      </c>
      <c r="IQ56" s="44">
        <v>24</v>
      </c>
      <c r="IR56" s="43">
        <v>25</v>
      </c>
      <c r="IS56" s="43">
        <v>26</v>
      </c>
      <c r="IT56" s="43">
        <v>27</v>
      </c>
      <c r="IU56" s="43">
        <v>28</v>
      </c>
      <c r="IV56" s="43">
        <v>29</v>
      </c>
      <c r="IW56" s="51">
        <v>30</v>
      </c>
      <c r="IX56" s="44">
        <v>31</v>
      </c>
    </row>
    <row r="57" spans="1:258">
      <c r="A57" s="70"/>
      <c r="B57" s="70"/>
      <c r="C57" s="71" t="s">
        <v>149</v>
      </c>
      <c r="D57" s="71"/>
      <c r="E57" s="71"/>
      <c r="F57" s="71"/>
      <c r="G57" s="71"/>
      <c r="H57" s="71"/>
      <c r="I57" s="71"/>
      <c r="J57" s="71"/>
      <c r="K57" s="71"/>
      <c r="P57" s="48"/>
      <c r="Q57" s="48"/>
      <c r="R57" s="48"/>
      <c r="S57" s="48"/>
      <c r="T57" s="48"/>
      <c r="U57" s="48">
        <v>0</v>
      </c>
      <c r="V57" s="48">
        <v>0</v>
      </c>
      <c r="W57" s="48">
        <v>0</v>
      </c>
      <c r="X57" s="48">
        <v>0</v>
      </c>
      <c r="Y57" s="48">
        <v>3</v>
      </c>
      <c r="Z57" s="48"/>
      <c r="AA57" s="48"/>
      <c r="AB57" s="48">
        <v>3</v>
      </c>
      <c r="AC57" s="48">
        <v>3</v>
      </c>
      <c r="AD57" s="48">
        <v>1</v>
      </c>
      <c r="AE57" s="48">
        <v>1</v>
      </c>
      <c r="AF57" s="48">
        <v>1</v>
      </c>
      <c r="AG57" s="48"/>
      <c r="AH57" s="48"/>
      <c r="AI57" s="48">
        <v>1</v>
      </c>
      <c r="AJ57" s="48">
        <v>1</v>
      </c>
      <c r="AK57" s="48">
        <v>1</v>
      </c>
      <c r="AL57" s="48">
        <v>1</v>
      </c>
      <c r="AM57" s="48">
        <v>5</v>
      </c>
      <c r="AN57" s="48"/>
      <c r="AO57" s="48"/>
      <c r="AP57" s="48">
        <v>6</v>
      </c>
      <c r="AQ57" s="48">
        <v>0</v>
      </c>
      <c r="AR57" s="48">
        <v>0</v>
      </c>
      <c r="AS57" s="50">
        <v>0</v>
      </c>
      <c r="AT57" s="48">
        <v>0</v>
      </c>
      <c r="AU57" s="48"/>
      <c r="AV57" s="48"/>
      <c r="AW57" s="48">
        <v>0</v>
      </c>
      <c r="AX57" s="48">
        <v>1</v>
      </c>
      <c r="AY57" s="48">
        <v>4</v>
      </c>
      <c r="AZ57" s="48">
        <v>4</v>
      </c>
      <c r="BA57" s="48">
        <v>4</v>
      </c>
      <c r="BB57" s="48"/>
      <c r="BC57" s="48"/>
      <c r="BD57" s="48">
        <v>4</v>
      </c>
      <c r="BE57" s="48">
        <v>2</v>
      </c>
      <c r="BF57" s="48">
        <v>12</v>
      </c>
      <c r="BG57" s="48">
        <v>12</v>
      </c>
      <c r="BH57" s="48">
        <v>10</v>
      </c>
      <c r="BI57" s="48"/>
      <c r="BJ57" s="48"/>
      <c r="BK57" s="48">
        <v>10</v>
      </c>
      <c r="BL57" s="48">
        <v>10</v>
      </c>
      <c r="BM57" s="48">
        <v>10</v>
      </c>
      <c r="BN57" s="48">
        <v>10</v>
      </c>
      <c r="BO57" s="48">
        <v>10</v>
      </c>
      <c r="BP57" s="48"/>
      <c r="BQ57" s="48"/>
      <c r="BR57" s="48">
        <v>0</v>
      </c>
      <c r="BS57" s="48">
        <v>4</v>
      </c>
      <c r="BT57" s="48">
        <v>4</v>
      </c>
      <c r="BU57" s="48">
        <v>4</v>
      </c>
      <c r="BV57" s="48">
        <v>4</v>
      </c>
      <c r="BW57" s="50"/>
      <c r="BX57" s="48"/>
      <c r="BY57" s="48">
        <v>4</v>
      </c>
      <c r="BZ57" s="48">
        <v>4</v>
      </c>
      <c r="CA57" s="48">
        <v>4</v>
      </c>
      <c r="CB57" s="48">
        <v>4</v>
      </c>
      <c r="CC57" s="48">
        <v>4</v>
      </c>
      <c r="CD57" s="48"/>
      <c r="CE57" s="48"/>
      <c r="CF57" s="48">
        <v>4</v>
      </c>
      <c r="CG57" s="48">
        <v>4</v>
      </c>
      <c r="CH57" s="48">
        <v>4</v>
      </c>
      <c r="CI57" s="48">
        <v>4</v>
      </c>
      <c r="CJ57" s="48">
        <v>4</v>
      </c>
      <c r="CK57" s="48"/>
      <c r="CL57" s="48"/>
      <c r="CM57" s="48">
        <v>4</v>
      </c>
      <c r="CN57" s="48">
        <v>12</v>
      </c>
      <c r="CO57" s="48">
        <v>12</v>
      </c>
      <c r="CP57" s="48">
        <v>12</v>
      </c>
      <c r="CQ57" s="48">
        <v>12</v>
      </c>
      <c r="CR57" s="48"/>
      <c r="CS57" s="48"/>
      <c r="CT57" s="48">
        <v>12</v>
      </c>
      <c r="CU57" s="48">
        <v>12</v>
      </c>
      <c r="CV57" s="48">
        <v>12</v>
      </c>
      <c r="CW57" s="48">
        <v>12</v>
      </c>
      <c r="CX57" s="48">
        <v>12</v>
      </c>
      <c r="CY57" s="48"/>
      <c r="CZ57" s="48"/>
      <c r="DA57" s="48">
        <v>12</v>
      </c>
      <c r="DB57" s="50">
        <v>9</v>
      </c>
      <c r="DC57" s="48">
        <v>9</v>
      </c>
      <c r="DD57" s="48">
        <v>9</v>
      </c>
      <c r="DE57" s="48">
        <v>9</v>
      </c>
      <c r="DF57" s="48"/>
      <c r="DG57" s="48"/>
      <c r="DH57" s="48">
        <v>9</v>
      </c>
      <c r="DI57" s="48">
        <v>9</v>
      </c>
      <c r="DJ57" s="48">
        <v>9</v>
      </c>
      <c r="DK57" s="48">
        <v>9</v>
      </c>
      <c r="DL57" s="48">
        <v>13</v>
      </c>
      <c r="DM57" s="48"/>
      <c r="DN57" s="48"/>
      <c r="DO57" s="48">
        <v>13</v>
      </c>
      <c r="DP57" s="48">
        <v>13</v>
      </c>
      <c r="DQ57" s="48">
        <v>13</v>
      </c>
      <c r="DR57" s="48">
        <v>13</v>
      </c>
      <c r="DS57" s="48">
        <v>13</v>
      </c>
      <c r="DT57" s="48"/>
      <c r="DU57" s="48"/>
      <c r="DV57" s="48">
        <v>13</v>
      </c>
      <c r="DW57" s="48">
        <v>13</v>
      </c>
      <c r="DX57" s="48">
        <v>13</v>
      </c>
      <c r="DY57" s="48">
        <v>13</v>
      </c>
      <c r="DZ57" s="48">
        <v>13</v>
      </c>
      <c r="EA57" s="48"/>
      <c r="EB57" s="48"/>
      <c r="EC57" s="48">
        <v>13</v>
      </c>
      <c r="ED57" s="48">
        <v>13</v>
      </c>
      <c r="EE57" s="48">
        <v>13</v>
      </c>
      <c r="EF57" s="50">
        <v>13</v>
      </c>
      <c r="EG57" s="48">
        <v>13</v>
      </c>
      <c r="EH57" s="48"/>
      <c r="EI57" s="48"/>
      <c r="EJ57" s="48">
        <v>13</v>
      </c>
      <c r="EK57" s="48">
        <v>13</v>
      </c>
      <c r="EL57" s="48">
        <v>0</v>
      </c>
      <c r="EM57" s="48">
        <v>0</v>
      </c>
      <c r="EN57" s="48">
        <v>2</v>
      </c>
      <c r="EO57" s="48"/>
      <c r="EP57" s="48"/>
      <c r="EQ57" s="48">
        <v>2</v>
      </c>
      <c r="ER57" s="48">
        <v>2</v>
      </c>
      <c r="ES57" s="48">
        <v>2</v>
      </c>
      <c r="ET57" s="48">
        <v>2</v>
      </c>
      <c r="EU57" s="48">
        <v>2</v>
      </c>
      <c r="EV57" s="48"/>
      <c r="EW57" s="48"/>
      <c r="EX57" s="48">
        <v>2</v>
      </c>
      <c r="EY57" s="48">
        <v>2</v>
      </c>
      <c r="EZ57" s="48">
        <v>2</v>
      </c>
      <c r="FA57" s="48">
        <v>2</v>
      </c>
      <c r="FB57" s="48">
        <v>2</v>
      </c>
      <c r="FC57" s="48"/>
      <c r="FD57" s="48"/>
      <c r="FE57" s="48">
        <v>2</v>
      </c>
      <c r="FF57" s="48">
        <v>2</v>
      </c>
      <c r="FG57" s="48">
        <v>2</v>
      </c>
      <c r="FH57" s="48">
        <v>2</v>
      </c>
      <c r="FI57" s="48">
        <v>2</v>
      </c>
      <c r="FJ57" s="48"/>
      <c r="FK57" s="50"/>
      <c r="FL57" s="48">
        <v>2</v>
      </c>
      <c r="FM57" s="48">
        <v>2</v>
      </c>
      <c r="FN57" s="48">
        <v>2</v>
      </c>
      <c r="FO57" s="48">
        <v>2</v>
      </c>
      <c r="FP57" s="48">
        <v>2</v>
      </c>
      <c r="FQ57" s="48"/>
      <c r="FR57" s="48"/>
      <c r="FS57" s="48">
        <v>2</v>
      </c>
      <c r="FT57" s="48">
        <v>2</v>
      </c>
      <c r="FU57" s="48">
        <v>2</v>
      </c>
      <c r="FV57" s="48">
        <v>2</v>
      </c>
      <c r="FW57" s="48">
        <v>2</v>
      </c>
      <c r="FX57" s="48"/>
      <c r="FY57" s="48"/>
      <c r="FZ57" s="48">
        <v>2</v>
      </c>
      <c r="GA57" s="48">
        <v>2</v>
      </c>
      <c r="GB57" s="48">
        <v>10</v>
      </c>
      <c r="GC57" s="48">
        <v>10</v>
      </c>
      <c r="GD57" s="48">
        <v>10</v>
      </c>
      <c r="GE57" s="48"/>
      <c r="GF57" s="48"/>
      <c r="GG57" s="48">
        <v>10</v>
      </c>
      <c r="GH57" s="48">
        <v>10</v>
      </c>
      <c r="GI57" s="48">
        <v>10</v>
      </c>
      <c r="GJ57" s="48">
        <v>10</v>
      </c>
      <c r="GK57" s="48">
        <v>10</v>
      </c>
      <c r="GL57" s="48"/>
      <c r="GM57" s="48"/>
      <c r="GN57" s="48">
        <v>10</v>
      </c>
      <c r="GO57" s="48">
        <v>10</v>
      </c>
      <c r="GP57" s="50">
        <v>10</v>
      </c>
      <c r="GQ57" s="48">
        <v>10</v>
      </c>
      <c r="GR57" s="48">
        <v>10</v>
      </c>
      <c r="GS57" s="48"/>
      <c r="GT57" s="48"/>
      <c r="GU57" s="48">
        <v>9</v>
      </c>
      <c r="GV57" s="48">
        <v>9</v>
      </c>
      <c r="GW57" s="48">
        <v>9</v>
      </c>
      <c r="GX57" s="48">
        <v>9</v>
      </c>
      <c r="GY57" s="48">
        <v>9</v>
      </c>
      <c r="GZ57" s="48"/>
      <c r="HA57" s="48"/>
      <c r="HB57" s="48">
        <v>3</v>
      </c>
      <c r="HC57" s="48">
        <v>9</v>
      </c>
      <c r="HD57" s="48">
        <v>7</v>
      </c>
      <c r="HE57" s="48">
        <v>7</v>
      </c>
      <c r="HF57" s="48">
        <v>7</v>
      </c>
      <c r="HG57" s="48"/>
      <c r="HH57" s="48"/>
      <c r="HI57" s="48">
        <v>7</v>
      </c>
      <c r="HJ57" s="48">
        <v>7</v>
      </c>
      <c r="HK57" s="48">
        <v>7</v>
      </c>
      <c r="HL57" s="48">
        <v>6</v>
      </c>
      <c r="HM57" s="48">
        <v>6</v>
      </c>
      <c r="HN57" s="48"/>
      <c r="HO57" s="48"/>
      <c r="HP57" s="48">
        <v>6</v>
      </c>
      <c r="HQ57" s="48">
        <v>6</v>
      </c>
      <c r="HR57" s="50">
        <v>6</v>
      </c>
      <c r="HS57" s="48">
        <v>6</v>
      </c>
      <c r="HT57" s="48">
        <v>6</v>
      </c>
      <c r="HU57" s="48"/>
      <c r="HV57" s="48"/>
      <c r="HW57" s="48">
        <v>6</v>
      </c>
      <c r="HX57" s="48">
        <v>6</v>
      </c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  <c r="IU57" s="48"/>
      <c r="IV57" s="48"/>
      <c r="IW57" s="50"/>
      <c r="IX57" s="48"/>
    </row>
    <row r="60" spans="1:258">
      <c r="C60" s="62">
        <v>1</v>
      </c>
      <c r="D60" s="62">
        <v>5603</v>
      </c>
      <c r="E60" s="63" t="s">
        <v>150</v>
      </c>
      <c r="F60" s="63"/>
      <c r="G60" s="63"/>
      <c r="H60" s="63"/>
      <c r="I60" s="63"/>
      <c r="J60" s="63"/>
      <c r="K60" s="63"/>
      <c r="L60" s="63"/>
      <c r="M60" s="63"/>
      <c r="N60" s="63"/>
      <c r="O60" s="53" t="s">
        <v>151</v>
      </c>
      <c r="P60" s="54"/>
      <c r="Q60" s="54"/>
      <c r="R60" s="54"/>
      <c r="S60" s="55"/>
      <c r="T60" s="55"/>
      <c r="U60" s="54"/>
      <c r="V60" s="54"/>
      <c r="W60" s="54"/>
      <c r="X60" s="54"/>
      <c r="Y60" s="54"/>
      <c r="Z60" s="55"/>
      <c r="AA60" s="55"/>
      <c r="AB60" s="54"/>
      <c r="AC60" s="54"/>
      <c r="AD60" s="54"/>
      <c r="AE60" s="54"/>
      <c r="AF60" s="54"/>
      <c r="AG60" s="55"/>
      <c r="AH60" s="55"/>
      <c r="AI60" s="54"/>
      <c r="AJ60" s="54"/>
      <c r="AK60" s="54"/>
      <c r="AL60" s="54"/>
      <c r="AM60" s="54"/>
      <c r="AN60" s="55"/>
      <c r="AO60" s="55"/>
      <c r="AP60" s="54"/>
      <c r="AQ60" s="54"/>
      <c r="AR60" s="54"/>
      <c r="AS60" s="54"/>
      <c r="AT60" s="54"/>
      <c r="AU60" s="55"/>
      <c r="AV60" s="55"/>
      <c r="AW60" s="54"/>
      <c r="AX60" s="54"/>
      <c r="AY60" s="54"/>
      <c r="AZ60" s="54"/>
      <c r="BA60" s="54"/>
      <c r="BB60" s="55"/>
      <c r="BC60" s="55"/>
      <c r="BD60" s="54"/>
      <c r="BE60" s="54"/>
      <c r="BF60" s="54"/>
      <c r="BG60" s="54"/>
      <c r="BH60" s="54"/>
      <c r="BI60" s="55"/>
      <c r="BJ60" s="55"/>
      <c r="BK60" s="54"/>
      <c r="BL60" s="54"/>
      <c r="BM60" s="54"/>
      <c r="BN60" s="54"/>
      <c r="BO60" s="54"/>
      <c r="BP60" s="55"/>
      <c r="BQ60" s="55"/>
      <c r="BR60" s="54"/>
      <c r="BS60" s="54">
        <v>2.4634839999999998</v>
      </c>
      <c r="BT60" s="54">
        <v>2.4634839999999998</v>
      </c>
      <c r="BU60" s="54">
        <v>2.4634839999999998</v>
      </c>
      <c r="BV60" s="54">
        <v>2.4634839999999998</v>
      </c>
      <c r="BW60" s="55"/>
      <c r="BX60" s="55"/>
      <c r="BY60" s="54">
        <v>2.4634839999999998</v>
      </c>
      <c r="BZ60" s="54">
        <v>2.4634839999999998</v>
      </c>
      <c r="CA60" s="54">
        <v>2.4634839999999998</v>
      </c>
      <c r="CB60" s="54">
        <v>2.4634839999999998</v>
      </c>
      <c r="CC60" s="54">
        <v>2.4634839999999998</v>
      </c>
      <c r="CD60" s="55"/>
      <c r="CE60" s="55"/>
      <c r="CF60" s="54">
        <v>2.4634839999999998</v>
      </c>
      <c r="CG60" s="54">
        <v>2.4634839999999998</v>
      </c>
      <c r="CH60" s="54">
        <v>2.4634839999999998</v>
      </c>
      <c r="CI60" s="54">
        <v>2.4634839999999998</v>
      </c>
      <c r="CJ60" s="54">
        <v>2.4634839999999998</v>
      </c>
      <c r="CK60" s="55"/>
      <c r="CL60" s="55"/>
      <c r="CM60" s="54">
        <v>2.4634839999999998</v>
      </c>
      <c r="CN60" s="54">
        <v>9.3064951111111096</v>
      </c>
      <c r="CO60" s="54">
        <v>9.3064951111111096</v>
      </c>
      <c r="CP60" s="54">
        <v>9.3064951111111096</v>
      </c>
      <c r="CQ60" s="54">
        <v>9.3064951111111096</v>
      </c>
      <c r="CR60" s="55"/>
      <c r="CS60" s="55"/>
      <c r="CT60" s="54">
        <v>9.3064951111111096</v>
      </c>
      <c r="CU60" s="54">
        <v>9.3064951111111096</v>
      </c>
      <c r="CV60" s="54">
        <v>9.3064951111111096</v>
      </c>
      <c r="CW60" s="54">
        <v>9.3064951111111096</v>
      </c>
      <c r="CX60" s="54">
        <v>9.3064951111111096</v>
      </c>
      <c r="CY60" s="55"/>
      <c r="CZ60" s="55"/>
      <c r="DA60" s="54">
        <v>9.3064951111111096</v>
      </c>
      <c r="DB60" s="54">
        <v>6.8430111111111103</v>
      </c>
      <c r="DC60" s="54">
        <v>6.8430111111111103</v>
      </c>
      <c r="DD60" s="54">
        <v>6.8430111111111103</v>
      </c>
      <c r="DE60" s="54">
        <v>6.8430111111111103</v>
      </c>
      <c r="DF60" s="55"/>
      <c r="DG60" s="55"/>
      <c r="DH60" s="54">
        <v>6.8430111111111103</v>
      </c>
      <c r="DI60" s="54">
        <v>6.8430111111111103</v>
      </c>
      <c r="DJ60" s="54">
        <v>6.8430111111111103</v>
      </c>
      <c r="DK60" s="54">
        <v>6.8430111111111103</v>
      </c>
      <c r="DL60" s="54">
        <v>4.4628333333333297</v>
      </c>
      <c r="DM60" s="55"/>
      <c r="DN60" s="55"/>
      <c r="DO60" s="54">
        <v>4.4628333333333297</v>
      </c>
      <c r="DP60" s="54">
        <v>4.4628333333333297</v>
      </c>
      <c r="DQ60" s="54">
        <v>4.4628333333333297</v>
      </c>
      <c r="DR60" s="54">
        <v>4.4628333333333297</v>
      </c>
      <c r="DS60" s="54">
        <v>4.4628333333333297</v>
      </c>
      <c r="DT60" s="55"/>
      <c r="DU60" s="55"/>
      <c r="DV60" s="54">
        <v>4.4628333333333297</v>
      </c>
      <c r="DW60" s="54">
        <v>4.4628333333333297</v>
      </c>
      <c r="DX60" s="54">
        <v>4.4628333333333297</v>
      </c>
      <c r="DY60" s="54">
        <v>4.4628333333333297</v>
      </c>
      <c r="DZ60" s="54">
        <v>4.4628333333333297</v>
      </c>
      <c r="EA60" s="55"/>
      <c r="EB60" s="55"/>
      <c r="EC60" s="54">
        <v>4.4628333333333297</v>
      </c>
      <c r="ED60" s="54">
        <v>4.4628333333333297</v>
      </c>
      <c r="EE60" s="54">
        <v>4.4628333333333297</v>
      </c>
      <c r="EF60" s="54">
        <v>4.4628333333333297</v>
      </c>
      <c r="EG60" s="54">
        <v>4.4628333333333297</v>
      </c>
      <c r="EH60" s="55"/>
      <c r="EI60" s="55"/>
      <c r="EJ60" s="54">
        <v>4.4628333333333297</v>
      </c>
      <c r="EK60" s="54">
        <v>4.4628333333333297</v>
      </c>
      <c r="EL60" s="54"/>
      <c r="EM60" s="54"/>
      <c r="EN60" s="54">
        <v>0.31515609756097601</v>
      </c>
      <c r="EO60" s="55"/>
      <c r="EP60" s="55"/>
      <c r="EQ60" s="54">
        <v>0.31515609756097601</v>
      </c>
      <c r="ER60" s="54">
        <v>0.31515609756097601</v>
      </c>
      <c r="ES60" s="54">
        <v>0.31515609756097601</v>
      </c>
      <c r="ET60" s="54">
        <v>0.31515609756097601</v>
      </c>
      <c r="EU60" s="54">
        <v>0.31515609756097601</v>
      </c>
      <c r="EV60" s="55"/>
      <c r="EW60" s="55"/>
      <c r="EX60" s="54">
        <v>0.31515609756097601</v>
      </c>
      <c r="EY60" s="54">
        <v>0.31515609756097601</v>
      </c>
      <c r="EZ60" s="54">
        <v>0.31515609756097601</v>
      </c>
      <c r="FA60" s="54">
        <v>0.31515609756097601</v>
      </c>
      <c r="FB60" s="54">
        <v>0.31515609756097601</v>
      </c>
      <c r="FC60" s="55"/>
      <c r="FD60" s="55"/>
      <c r="FE60" s="54">
        <v>0.31515609756097601</v>
      </c>
      <c r="FF60" s="54">
        <v>0.31515609756097601</v>
      </c>
      <c r="FG60" s="54">
        <v>0.31515609756097601</v>
      </c>
      <c r="FH60" s="54">
        <v>0.31515609756097601</v>
      </c>
      <c r="FI60" s="54">
        <v>0.31515609756097601</v>
      </c>
      <c r="FJ60" s="55"/>
      <c r="FK60" s="55"/>
      <c r="FL60" s="54">
        <v>0.31515609756097601</v>
      </c>
      <c r="FM60" s="54">
        <v>0.31515609756097601</v>
      </c>
      <c r="FN60" s="54">
        <v>0.31515609756097601</v>
      </c>
      <c r="FO60" s="54">
        <v>0.31515609756097601</v>
      </c>
      <c r="FP60" s="54">
        <v>0.31515609756097601</v>
      </c>
      <c r="FQ60" s="55"/>
      <c r="FR60" s="55"/>
      <c r="FS60" s="54">
        <v>0.31515609756097601</v>
      </c>
      <c r="FT60" s="54">
        <v>0.31515609756097601</v>
      </c>
      <c r="FU60" s="54">
        <v>0.31515609756097601</v>
      </c>
      <c r="FV60" s="54">
        <v>0.31515609756097601</v>
      </c>
      <c r="FW60" s="54">
        <v>0.31515609756097601</v>
      </c>
      <c r="FX60" s="55"/>
      <c r="FY60" s="55"/>
      <c r="FZ60" s="54">
        <v>0.31515609756097601</v>
      </c>
      <c r="GA60" s="54">
        <v>0.31515609756097601</v>
      </c>
      <c r="GB60" s="54">
        <v>0.31515609756097601</v>
      </c>
      <c r="GC60" s="54">
        <v>0.31515609756097601</v>
      </c>
      <c r="GD60" s="54">
        <v>0.31515609756097601</v>
      </c>
      <c r="GE60" s="55"/>
      <c r="GF60" s="55"/>
      <c r="GG60" s="54">
        <v>0.31515609756097601</v>
      </c>
      <c r="GH60" s="54">
        <v>0.31515609756097601</v>
      </c>
      <c r="GI60" s="54">
        <v>0.31515609756097601</v>
      </c>
      <c r="GJ60" s="54">
        <v>0.31515609756097601</v>
      </c>
      <c r="GK60" s="54">
        <v>0.31515609756097601</v>
      </c>
      <c r="GL60" s="55"/>
      <c r="GM60" s="55"/>
      <c r="GN60" s="54">
        <v>0.31515609756097601</v>
      </c>
      <c r="GO60" s="54">
        <v>0.31515609756097601</v>
      </c>
      <c r="GP60" s="54">
        <v>0.31515609756097601</v>
      </c>
      <c r="GQ60" s="54">
        <v>0.31515609756097601</v>
      </c>
      <c r="GR60" s="54">
        <v>0.31515609756097601</v>
      </c>
      <c r="GS60" s="55"/>
      <c r="GT60" s="55"/>
      <c r="GU60" s="54"/>
      <c r="GV60" s="54"/>
      <c r="GW60" s="54"/>
      <c r="GX60" s="54"/>
      <c r="GY60" s="54"/>
      <c r="GZ60" s="55"/>
      <c r="HA60" s="55"/>
      <c r="HB60" s="54">
        <v>7.1904000000000003</v>
      </c>
      <c r="HC60" s="54">
        <v>7.1904000000000003</v>
      </c>
      <c r="HD60" s="54"/>
      <c r="HE60" s="54"/>
      <c r="HF60" s="54"/>
      <c r="HG60" s="55"/>
      <c r="HH60" s="55"/>
      <c r="HI60" s="54"/>
      <c r="HJ60" s="54"/>
      <c r="HK60" s="54"/>
      <c r="HL60" s="54"/>
      <c r="HM60" s="54"/>
      <c r="HN60" s="55"/>
      <c r="HO60" s="55"/>
      <c r="HP60" s="54"/>
      <c r="HQ60" s="54"/>
      <c r="HR60" s="54"/>
      <c r="HS60" s="54"/>
      <c r="HT60" s="54"/>
      <c r="HU60" s="55"/>
      <c r="HV60" s="55"/>
      <c r="HW60" s="54"/>
      <c r="HX60" s="54"/>
      <c r="HY60" s="54"/>
      <c r="HZ60" s="54"/>
      <c r="IA60" s="54"/>
      <c r="IB60" s="55"/>
      <c r="IC60" s="55"/>
      <c r="ID60" s="54"/>
      <c r="IE60" s="54"/>
      <c r="IF60" s="54"/>
      <c r="IG60" s="54"/>
      <c r="IH60" s="54"/>
      <c r="II60" s="55"/>
      <c r="IJ60" s="55"/>
      <c r="IK60" s="54"/>
      <c r="IL60" s="54"/>
      <c r="IM60" s="54"/>
      <c r="IN60" s="54"/>
      <c r="IO60" s="54"/>
      <c r="IP60" s="55"/>
      <c r="IQ60" s="55"/>
      <c r="IR60" s="54"/>
      <c r="IS60" s="54"/>
      <c r="IT60" s="54"/>
      <c r="IU60" s="54"/>
      <c r="IV60" s="54"/>
      <c r="IW60" s="55"/>
      <c r="IX60" s="55"/>
    </row>
    <row r="61" spans="1:258">
      <c r="C61" s="62"/>
      <c r="D61" s="62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53" t="s">
        <v>152</v>
      </c>
      <c r="P61" s="56"/>
      <c r="Q61" s="56"/>
      <c r="R61" s="56"/>
      <c r="S61" s="55"/>
      <c r="T61" s="55"/>
      <c r="U61" s="56"/>
      <c r="V61" s="56"/>
      <c r="W61" s="56"/>
      <c r="X61" s="56"/>
      <c r="Y61" s="56"/>
      <c r="Z61" s="55"/>
      <c r="AA61" s="55"/>
      <c r="AB61" s="56"/>
      <c r="AC61" s="56"/>
      <c r="AD61" s="56"/>
      <c r="AE61" s="56"/>
      <c r="AF61" s="56"/>
      <c r="AG61" s="55"/>
      <c r="AH61" s="55"/>
      <c r="AI61" s="56"/>
      <c r="AJ61" s="56"/>
      <c r="AK61" s="56"/>
      <c r="AL61" s="56"/>
      <c r="AM61" s="56"/>
      <c r="AN61" s="55"/>
      <c r="AO61" s="55"/>
      <c r="AP61" s="56"/>
      <c r="AQ61" s="56"/>
      <c r="AR61" s="56"/>
      <c r="AS61" s="56"/>
      <c r="AT61" s="56"/>
      <c r="AU61" s="55"/>
      <c r="AV61" s="55"/>
      <c r="AW61" s="56"/>
      <c r="AX61" s="56"/>
      <c r="AY61" s="56"/>
      <c r="AZ61" s="56"/>
      <c r="BA61" s="56"/>
      <c r="BB61" s="55"/>
      <c r="BC61" s="55"/>
      <c r="BD61" s="56"/>
      <c r="BE61" s="56"/>
      <c r="BF61" s="56"/>
      <c r="BG61" s="56"/>
      <c r="BH61" s="56"/>
      <c r="BI61" s="55"/>
      <c r="BJ61" s="55"/>
      <c r="BK61" s="56"/>
      <c r="BL61" s="56"/>
      <c r="BM61" s="56"/>
      <c r="BN61" s="56"/>
      <c r="BO61" s="56"/>
      <c r="BP61" s="55"/>
      <c r="BQ61" s="55"/>
      <c r="BR61" s="56"/>
      <c r="BS61" s="56">
        <v>1</v>
      </c>
      <c r="BT61" s="56">
        <v>1</v>
      </c>
      <c r="BU61" s="56">
        <v>1</v>
      </c>
      <c r="BV61" s="56">
        <v>1</v>
      </c>
      <c r="BW61" s="55"/>
      <c r="BX61" s="55"/>
      <c r="BY61" s="56">
        <v>1</v>
      </c>
      <c r="BZ61" s="56">
        <v>1</v>
      </c>
      <c r="CA61" s="56">
        <v>1</v>
      </c>
      <c r="CB61" s="56">
        <v>1</v>
      </c>
      <c r="CC61" s="56">
        <v>1</v>
      </c>
      <c r="CD61" s="55"/>
      <c r="CE61" s="55"/>
      <c r="CF61" s="56">
        <v>1</v>
      </c>
      <c r="CG61" s="56">
        <v>1</v>
      </c>
      <c r="CH61" s="56">
        <v>1</v>
      </c>
      <c r="CI61" s="56">
        <v>1</v>
      </c>
      <c r="CJ61" s="56">
        <v>1</v>
      </c>
      <c r="CK61" s="55"/>
      <c r="CL61" s="55"/>
      <c r="CM61" s="56">
        <v>1</v>
      </c>
      <c r="CN61" s="56">
        <v>2</v>
      </c>
      <c r="CO61" s="56">
        <v>2</v>
      </c>
      <c r="CP61" s="56">
        <v>2</v>
      </c>
      <c r="CQ61" s="56">
        <v>2</v>
      </c>
      <c r="CR61" s="55"/>
      <c r="CS61" s="55"/>
      <c r="CT61" s="56">
        <v>2</v>
      </c>
      <c r="CU61" s="56">
        <v>2</v>
      </c>
      <c r="CV61" s="56">
        <v>2</v>
      </c>
      <c r="CW61" s="56">
        <v>2</v>
      </c>
      <c r="CX61" s="56">
        <v>2</v>
      </c>
      <c r="CY61" s="55"/>
      <c r="CZ61" s="55"/>
      <c r="DA61" s="56">
        <v>2</v>
      </c>
      <c r="DB61" s="56">
        <v>1</v>
      </c>
      <c r="DC61" s="56">
        <v>1</v>
      </c>
      <c r="DD61" s="56">
        <v>1</v>
      </c>
      <c r="DE61" s="56">
        <v>1</v>
      </c>
      <c r="DF61" s="55"/>
      <c r="DG61" s="55"/>
      <c r="DH61" s="56">
        <v>1</v>
      </c>
      <c r="DI61" s="56">
        <v>1</v>
      </c>
      <c r="DJ61" s="56">
        <v>1</v>
      </c>
      <c r="DK61" s="56">
        <v>1</v>
      </c>
      <c r="DL61" s="56">
        <v>1</v>
      </c>
      <c r="DM61" s="55"/>
      <c r="DN61" s="55"/>
      <c r="DO61" s="56">
        <v>1</v>
      </c>
      <c r="DP61" s="56">
        <v>1</v>
      </c>
      <c r="DQ61" s="56">
        <v>1</v>
      </c>
      <c r="DR61" s="56">
        <v>1</v>
      </c>
      <c r="DS61" s="56">
        <v>1</v>
      </c>
      <c r="DT61" s="55"/>
      <c r="DU61" s="55"/>
      <c r="DV61" s="56">
        <v>1</v>
      </c>
      <c r="DW61" s="56">
        <v>1</v>
      </c>
      <c r="DX61" s="56">
        <v>1</v>
      </c>
      <c r="DY61" s="56">
        <v>1</v>
      </c>
      <c r="DZ61" s="56">
        <v>1</v>
      </c>
      <c r="EA61" s="55"/>
      <c r="EB61" s="55"/>
      <c r="EC61" s="56">
        <v>1</v>
      </c>
      <c r="ED61" s="56">
        <v>1</v>
      </c>
      <c r="EE61" s="56">
        <v>1</v>
      </c>
      <c r="EF61" s="56">
        <v>1</v>
      </c>
      <c r="EG61" s="56">
        <v>1</v>
      </c>
      <c r="EH61" s="55"/>
      <c r="EI61" s="55"/>
      <c r="EJ61" s="56">
        <v>1</v>
      </c>
      <c r="EK61" s="56">
        <v>1</v>
      </c>
      <c r="EL61" s="56"/>
      <c r="EM61" s="56"/>
      <c r="EN61" s="56">
        <v>1</v>
      </c>
      <c r="EO61" s="55"/>
      <c r="EP61" s="55"/>
      <c r="EQ61" s="56">
        <v>1</v>
      </c>
      <c r="ER61" s="56">
        <v>1</v>
      </c>
      <c r="ES61" s="56">
        <v>1</v>
      </c>
      <c r="ET61" s="56">
        <v>1</v>
      </c>
      <c r="EU61" s="56">
        <v>1</v>
      </c>
      <c r="EV61" s="55"/>
      <c r="EW61" s="55"/>
      <c r="EX61" s="56">
        <v>1</v>
      </c>
      <c r="EY61" s="56">
        <v>1</v>
      </c>
      <c r="EZ61" s="56">
        <v>1</v>
      </c>
      <c r="FA61" s="56">
        <v>1</v>
      </c>
      <c r="FB61" s="56">
        <v>1</v>
      </c>
      <c r="FC61" s="55"/>
      <c r="FD61" s="55"/>
      <c r="FE61" s="56">
        <v>1</v>
      </c>
      <c r="FF61" s="56">
        <v>1</v>
      </c>
      <c r="FG61" s="56">
        <v>1</v>
      </c>
      <c r="FH61" s="56">
        <v>1</v>
      </c>
      <c r="FI61" s="56">
        <v>1</v>
      </c>
      <c r="FJ61" s="55"/>
      <c r="FK61" s="55"/>
      <c r="FL61" s="56">
        <v>1</v>
      </c>
      <c r="FM61" s="56">
        <v>1</v>
      </c>
      <c r="FN61" s="56">
        <v>1</v>
      </c>
      <c r="FO61" s="56">
        <v>1</v>
      </c>
      <c r="FP61" s="56">
        <v>1</v>
      </c>
      <c r="FQ61" s="55"/>
      <c r="FR61" s="55"/>
      <c r="FS61" s="56">
        <v>1</v>
      </c>
      <c r="FT61" s="56">
        <v>1</v>
      </c>
      <c r="FU61" s="56">
        <v>1</v>
      </c>
      <c r="FV61" s="56">
        <v>1</v>
      </c>
      <c r="FW61" s="56">
        <v>1</v>
      </c>
      <c r="FX61" s="55"/>
      <c r="FY61" s="55"/>
      <c r="FZ61" s="56">
        <v>1</v>
      </c>
      <c r="GA61" s="56">
        <v>1</v>
      </c>
      <c r="GB61" s="56">
        <v>1</v>
      </c>
      <c r="GC61" s="56">
        <v>1</v>
      </c>
      <c r="GD61" s="56">
        <v>1</v>
      </c>
      <c r="GE61" s="55"/>
      <c r="GF61" s="55"/>
      <c r="GG61" s="56">
        <v>1</v>
      </c>
      <c r="GH61" s="56">
        <v>1</v>
      </c>
      <c r="GI61" s="56">
        <v>1</v>
      </c>
      <c r="GJ61" s="56">
        <v>1</v>
      </c>
      <c r="GK61" s="56">
        <v>1</v>
      </c>
      <c r="GL61" s="55"/>
      <c r="GM61" s="55"/>
      <c r="GN61" s="56">
        <v>1</v>
      </c>
      <c r="GO61" s="56">
        <v>1</v>
      </c>
      <c r="GP61" s="56">
        <v>1</v>
      </c>
      <c r="GQ61" s="56">
        <v>1</v>
      </c>
      <c r="GR61" s="56">
        <v>1</v>
      </c>
      <c r="GS61" s="55"/>
      <c r="GT61" s="55"/>
      <c r="GU61" s="56"/>
      <c r="GV61" s="56"/>
      <c r="GW61" s="56"/>
      <c r="GX61" s="56"/>
      <c r="GY61" s="56"/>
      <c r="GZ61" s="55"/>
      <c r="HA61" s="55"/>
      <c r="HB61" s="56">
        <v>1</v>
      </c>
      <c r="HC61" s="56">
        <v>1</v>
      </c>
      <c r="HD61" s="56"/>
      <c r="HE61" s="56"/>
      <c r="HF61" s="56"/>
      <c r="HG61" s="55"/>
      <c r="HH61" s="55"/>
      <c r="HI61" s="56"/>
      <c r="HJ61" s="56"/>
      <c r="HK61" s="56"/>
      <c r="HL61" s="56"/>
      <c r="HM61" s="56"/>
      <c r="HN61" s="55"/>
      <c r="HO61" s="55"/>
      <c r="HP61" s="56"/>
      <c r="HQ61" s="56"/>
      <c r="HR61" s="56"/>
      <c r="HS61" s="56"/>
      <c r="HT61" s="56"/>
      <c r="HU61" s="55"/>
      <c r="HV61" s="55"/>
      <c r="HW61" s="56"/>
      <c r="HX61" s="56"/>
      <c r="HY61" s="56"/>
      <c r="HZ61" s="56"/>
      <c r="IA61" s="56"/>
      <c r="IB61" s="55"/>
      <c r="IC61" s="55"/>
      <c r="ID61" s="56"/>
      <c r="IE61" s="56"/>
      <c r="IF61" s="56"/>
      <c r="IG61" s="56"/>
      <c r="IH61" s="56"/>
      <c r="II61" s="55"/>
      <c r="IJ61" s="55"/>
      <c r="IK61" s="56"/>
      <c r="IL61" s="56"/>
      <c r="IM61" s="56"/>
      <c r="IN61" s="56"/>
      <c r="IO61" s="56"/>
      <c r="IP61" s="55"/>
      <c r="IQ61" s="55"/>
      <c r="IR61" s="56"/>
      <c r="IS61" s="56"/>
      <c r="IT61" s="56"/>
      <c r="IU61" s="56"/>
      <c r="IV61" s="56"/>
      <c r="IW61" s="55"/>
      <c r="IX61" s="55"/>
    </row>
    <row r="62" spans="1:258">
      <c r="C62" s="62">
        <v>2</v>
      </c>
      <c r="D62" s="62">
        <v>3546</v>
      </c>
      <c r="E62" s="63" t="s">
        <v>153</v>
      </c>
      <c r="F62" s="63"/>
      <c r="G62" s="63"/>
      <c r="H62" s="63"/>
      <c r="I62" s="63"/>
      <c r="J62" s="63"/>
      <c r="K62" s="63"/>
      <c r="L62" s="63"/>
      <c r="M62" s="63"/>
      <c r="N62" s="63"/>
      <c r="O62" s="53" t="s">
        <v>151</v>
      </c>
      <c r="P62" s="54"/>
      <c r="Q62" s="54"/>
      <c r="R62" s="54"/>
      <c r="S62" s="55"/>
      <c r="T62" s="55"/>
      <c r="U62" s="54"/>
      <c r="V62" s="54"/>
      <c r="W62" s="54"/>
      <c r="X62" s="54"/>
      <c r="Y62" s="54">
        <v>17.768000000000001</v>
      </c>
      <c r="Z62" s="55"/>
      <c r="AA62" s="55"/>
      <c r="AB62" s="54">
        <v>17.768000000000001</v>
      </c>
      <c r="AC62" s="54">
        <v>18.484272499999999</v>
      </c>
      <c r="AD62" s="54">
        <v>0.71627249999999998</v>
      </c>
      <c r="AE62" s="54">
        <v>0.71627249999999998</v>
      </c>
      <c r="AF62" s="54">
        <v>0.71627249999999998</v>
      </c>
      <c r="AG62" s="55"/>
      <c r="AH62" s="55"/>
      <c r="AI62" s="54">
        <v>0.71627249999999998</v>
      </c>
      <c r="AJ62" s="54">
        <v>0.71627249999999998</v>
      </c>
      <c r="AK62" s="54">
        <v>0.71627249999999998</v>
      </c>
      <c r="AL62" s="54">
        <v>0.71627249999999998</v>
      </c>
      <c r="AM62" s="54"/>
      <c r="AN62" s="55"/>
      <c r="AO62" s="55"/>
      <c r="AP62" s="54"/>
      <c r="AQ62" s="54"/>
      <c r="AR62" s="54"/>
      <c r="AS62" s="54"/>
      <c r="AT62" s="54"/>
      <c r="AU62" s="55"/>
      <c r="AV62" s="55"/>
      <c r="AW62" s="54"/>
      <c r="AX62" s="54"/>
      <c r="AY62" s="54"/>
      <c r="AZ62" s="54"/>
      <c r="BA62" s="54"/>
      <c r="BB62" s="55"/>
      <c r="BC62" s="55"/>
      <c r="BD62" s="54"/>
      <c r="BE62" s="54">
        <v>13.9923</v>
      </c>
      <c r="BF62" s="54">
        <v>13.9923</v>
      </c>
      <c r="BG62" s="54">
        <v>13.9923</v>
      </c>
      <c r="BH62" s="54"/>
      <c r="BI62" s="55"/>
      <c r="BJ62" s="55"/>
      <c r="BK62" s="54"/>
      <c r="BL62" s="54"/>
      <c r="BM62" s="54"/>
      <c r="BN62" s="54"/>
      <c r="BO62" s="54"/>
      <c r="BP62" s="55"/>
      <c r="BQ62" s="55"/>
      <c r="BR62" s="54"/>
      <c r="BS62" s="54"/>
      <c r="BT62" s="54"/>
      <c r="BU62" s="54"/>
      <c r="BV62" s="54"/>
      <c r="BW62" s="55"/>
      <c r="BX62" s="55"/>
      <c r="BY62" s="54"/>
      <c r="BZ62" s="54"/>
      <c r="CA62" s="54"/>
      <c r="CB62" s="54"/>
      <c r="CC62" s="54"/>
      <c r="CD62" s="55"/>
      <c r="CE62" s="55"/>
      <c r="CF62" s="54"/>
      <c r="CG62" s="54"/>
      <c r="CH62" s="54"/>
      <c r="CI62" s="54"/>
      <c r="CJ62" s="54"/>
      <c r="CK62" s="55"/>
      <c r="CL62" s="55"/>
      <c r="CM62" s="54"/>
      <c r="CN62" s="54">
        <v>14.2810666666667</v>
      </c>
      <c r="CO62" s="54">
        <v>14.2810666666667</v>
      </c>
      <c r="CP62" s="54">
        <v>14.2810666666667</v>
      </c>
      <c r="CQ62" s="54">
        <v>14.2810666666667</v>
      </c>
      <c r="CR62" s="55"/>
      <c r="CS62" s="55"/>
      <c r="CT62" s="54">
        <v>14.2810666666667</v>
      </c>
      <c r="CU62" s="54">
        <v>14.2810666666667</v>
      </c>
      <c r="CV62" s="54">
        <v>14.2810666666667</v>
      </c>
      <c r="CW62" s="54">
        <v>14.2810666666667</v>
      </c>
      <c r="CX62" s="54">
        <v>14.2810666666667</v>
      </c>
      <c r="CY62" s="55"/>
      <c r="CZ62" s="55"/>
      <c r="DA62" s="54">
        <v>14.2810666666667</v>
      </c>
      <c r="DB62" s="54">
        <v>14.2810666666667</v>
      </c>
      <c r="DC62" s="54">
        <v>14.2810666666667</v>
      </c>
      <c r="DD62" s="54">
        <v>14.2810666666667</v>
      </c>
      <c r="DE62" s="54">
        <v>14.2810666666667</v>
      </c>
      <c r="DF62" s="55"/>
      <c r="DG62" s="55"/>
      <c r="DH62" s="54">
        <v>14.2810666666667</v>
      </c>
      <c r="DI62" s="54">
        <v>14.2810666666667</v>
      </c>
      <c r="DJ62" s="54">
        <v>14.2810666666667</v>
      </c>
      <c r="DK62" s="54">
        <v>14.2810666666667</v>
      </c>
      <c r="DL62" s="54">
        <v>12.4959333333333</v>
      </c>
      <c r="DM62" s="55"/>
      <c r="DN62" s="55"/>
      <c r="DO62" s="54">
        <v>12.4959333333333</v>
      </c>
      <c r="DP62" s="54">
        <v>12.4959333333333</v>
      </c>
      <c r="DQ62" s="54">
        <v>12.4959333333333</v>
      </c>
      <c r="DR62" s="54">
        <v>12.4959333333333</v>
      </c>
      <c r="DS62" s="54">
        <v>12.4959333333333</v>
      </c>
      <c r="DT62" s="55"/>
      <c r="DU62" s="55"/>
      <c r="DV62" s="54">
        <v>12.4959333333333</v>
      </c>
      <c r="DW62" s="54">
        <v>12.4959333333333</v>
      </c>
      <c r="DX62" s="54">
        <v>12.4959333333333</v>
      </c>
      <c r="DY62" s="54">
        <v>12.4959333333333</v>
      </c>
      <c r="DZ62" s="54">
        <v>12.4959333333333</v>
      </c>
      <c r="EA62" s="55"/>
      <c r="EB62" s="55"/>
      <c r="EC62" s="54">
        <v>12.4959333333333</v>
      </c>
      <c r="ED62" s="54">
        <v>12.4959333333333</v>
      </c>
      <c r="EE62" s="54">
        <v>12.4959333333333</v>
      </c>
      <c r="EF62" s="54">
        <v>12.4959333333333</v>
      </c>
      <c r="EG62" s="54">
        <v>12.4959333333333</v>
      </c>
      <c r="EH62" s="55"/>
      <c r="EI62" s="55"/>
      <c r="EJ62" s="54">
        <v>12.4959333333333</v>
      </c>
      <c r="EK62" s="54">
        <v>12.4959333333333</v>
      </c>
      <c r="EL62" s="54"/>
      <c r="EM62" s="54"/>
      <c r="EN62" s="54"/>
      <c r="EO62" s="55"/>
      <c r="EP62" s="55"/>
      <c r="EQ62" s="54"/>
      <c r="ER62" s="54"/>
      <c r="ES62" s="54"/>
      <c r="ET62" s="54"/>
      <c r="EU62" s="54"/>
      <c r="EV62" s="55"/>
      <c r="EW62" s="55"/>
      <c r="EX62" s="54"/>
      <c r="EY62" s="54"/>
      <c r="EZ62" s="54"/>
      <c r="FA62" s="54"/>
      <c r="FB62" s="54"/>
      <c r="FC62" s="55"/>
      <c r="FD62" s="55"/>
      <c r="FE62" s="54"/>
      <c r="FF62" s="54"/>
      <c r="FG62" s="54"/>
      <c r="FH62" s="54"/>
      <c r="FI62" s="54"/>
      <c r="FJ62" s="55"/>
      <c r="FK62" s="55"/>
      <c r="FL62" s="54"/>
      <c r="FM62" s="54"/>
      <c r="FN62" s="54"/>
      <c r="FO62" s="54"/>
      <c r="FP62" s="54"/>
      <c r="FQ62" s="55"/>
      <c r="FR62" s="55"/>
      <c r="FS62" s="54"/>
      <c r="FT62" s="54"/>
      <c r="FU62" s="54"/>
      <c r="FV62" s="54"/>
      <c r="FW62" s="54"/>
      <c r="FX62" s="55"/>
      <c r="FY62" s="55"/>
      <c r="FZ62" s="54"/>
      <c r="GA62" s="54"/>
      <c r="GB62" s="54"/>
      <c r="GC62" s="54"/>
      <c r="GD62" s="54"/>
      <c r="GE62" s="55"/>
      <c r="GF62" s="55"/>
      <c r="GG62" s="54"/>
      <c r="GH62" s="54"/>
      <c r="GI62" s="54"/>
      <c r="GJ62" s="54"/>
      <c r="GK62" s="54"/>
      <c r="GL62" s="55"/>
      <c r="GM62" s="55"/>
      <c r="GN62" s="54"/>
      <c r="GO62" s="54"/>
      <c r="GP62" s="54"/>
      <c r="GQ62" s="54"/>
      <c r="GR62" s="54"/>
      <c r="GS62" s="55"/>
      <c r="GT62" s="55"/>
      <c r="GU62" s="54"/>
      <c r="GV62" s="54"/>
      <c r="GW62" s="54"/>
      <c r="GX62" s="54"/>
      <c r="GY62" s="54"/>
      <c r="GZ62" s="55"/>
      <c r="HA62" s="55"/>
      <c r="HB62" s="54"/>
      <c r="HC62" s="54"/>
      <c r="HD62" s="54"/>
      <c r="HE62" s="54"/>
      <c r="HF62" s="54"/>
      <c r="HG62" s="55"/>
      <c r="HH62" s="55"/>
      <c r="HI62" s="54"/>
      <c r="HJ62" s="54"/>
      <c r="HK62" s="54"/>
      <c r="HL62" s="54"/>
      <c r="HM62" s="54"/>
      <c r="HN62" s="55"/>
      <c r="HO62" s="55"/>
      <c r="HP62" s="54"/>
      <c r="HQ62" s="54"/>
      <c r="HR62" s="54"/>
      <c r="HS62" s="54"/>
      <c r="HT62" s="54"/>
      <c r="HU62" s="55"/>
      <c r="HV62" s="55"/>
      <c r="HW62" s="54"/>
      <c r="HX62" s="54"/>
      <c r="HY62" s="54"/>
      <c r="HZ62" s="54"/>
      <c r="IA62" s="54"/>
      <c r="IB62" s="55"/>
      <c r="IC62" s="55"/>
      <c r="ID62" s="54"/>
      <c r="IE62" s="54"/>
      <c r="IF62" s="54"/>
      <c r="IG62" s="54"/>
      <c r="IH62" s="54"/>
      <c r="II62" s="55"/>
      <c r="IJ62" s="55"/>
      <c r="IK62" s="54"/>
      <c r="IL62" s="54"/>
      <c r="IM62" s="54"/>
      <c r="IN62" s="54"/>
      <c r="IO62" s="54"/>
      <c r="IP62" s="55"/>
      <c r="IQ62" s="55"/>
      <c r="IR62" s="54"/>
      <c r="IS62" s="54"/>
      <c r="IT62" s="54"/>
      <c r="IU62" s="54"/>
      <c r="IV62" s="54"/>
      <c r="IW62" s="55"/>
      <c r="IX62" s="55"/>
    </row>
    <row r="63" spans="1:258">
      <c r="C63" s="62"/>
      <c r="D63" s="62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53" t="s">
        <v>152</v>
      </c>
      <c r="P63" s="56"/>
      <c r="Q63" s="56"/>
      <c r="R63" s="56"/>
      <c r="S63" s="55"/>
      <c r="T63" s="55"/>
      <c r="U63" s="56"/>
      <c r="V63" s="56"/>
      <c r="W63" s="56"/>
      <c r="X63" s="56"/>
      <c r="Y63" s="56">
        <v>3</v>
      </c>
      <c r="Z63" s="55"/>
      <c r="AA63" s="55"/>
      <c r="AB63" s="56">
        <v>3</v>
      </c>
      <c r="AC63" s="56">
        <v>3</v>
      </c>
      <c r="AD63" s="56">
        <v>1</v>
      </c>
      <c r="AE63" s="56">
        <v>1</v>
      </c>
      <c r="AF63" s="56">
        <v>1</v>
      </c>
      <c r="AG63" s="55"/>
      <c r="AH63" s="55"/>
      <c r="AI63" s="56">
        <v>1</v>
      </c>
      <c r="AJ63" s="56">
        <v>1</v>
      </c>
      <c r="AK63" s="56">
        <v>1</v>
      </c>
      <c r="AL63" s="56">
        <v>1</v>
      </c>
      <c r="AM63" s="56"/>
      <c r="AN63" s="55"/>
      <c r="AO63" s="55"/>
      <c r="AP63" s="56"/>
      <c r="AQ63" s="56"/>
      <c r="AR63" s="56"/>
      <c r="AS63" s="56"/>
      <c r="AT63" s="56"/>
      <c r="AU63" s="55"/>
      <c r="AV63" s="55"/>
      <c r="AW63" s="56"/>
      <c r="AX63" s="56"/>
      <c r="AY63" s="56"/>
      <c r="AZ63" s="56"/>
      <c r="BA63" s="56"/>
      <c r="BB63" s="55"/>
      <c r="BC63" s="55"/>
      <c r="BD63" s="56"/>
      <c r="BE63" s="56">
        <v>2</v>
      </c>
      <c r="BF63" s="56">
        <v>2</v>
      </c>
      <c r="BG63" s="56">
        <v>2</v>
      </c>
      <c r="BH63" s="56"/>
      <c r="BI63" s="55"/>
      <c r="BJ63" s="55"/>
      <c r="BK63" s="56"/>
      <c r="BL63" s="56"/>
      <c r="BM63" s="56"/>
      <c r="BN63" s="56"/>
      <c r="BO63" s="56"/>
      <c r="BP63" s="55"/>
      <c r="BQ63" s="55"/>
      <c r="BR63" s="56"/>
      <c r="BS63" s="56"/>
      <c r="BT63" s="56"/>
      <c r="BU63" s="56"/>
      <c r="BV63" s="56"/>
      <c r="BW63" s="55"/>
      <c r="BX63" s="55"/>
      <c r="BY63" s="56"/>
      <c r="BZ63" s="56"/>
      <c r="CA63" s="56"/>
      <c r="CB63" s="56"/>
      <c r="CC63" s="56"/>
      <c r="CD63" s="55"/>
      <c r="CE63" s="55"/>
      <c r="CF63" s="56"/>
      <c r="CG63" s="56"/>
      <c r="CH63" s="56"/>
      <c r="CI63" s="56"/>
      <c r="CJ63" s="56"/>
      <c r="CK63" s="55"/>
      <c r="CL63" s="55"/>
      <c r="CM63" s="56"/>
      <c r="CN63" s="56">
        <v>2</v>
      </c>
      <c r="CO63" s="56">
        <v>2</v>
      </c>
      <c r="CP63" s="56">
        <v>2</v>
      </c>
      <c r="CQ63" s="56">
        <v>2</v>
      </c>
      <c r="CR63" s="55"/>
      <c r="CS63" s="55"/>
      <c r="CT63" s="56">
        <v>2</v>
      </c>
      <c r="CU63" s="56">
        <v>2</v>
      </c>
      <c r="CV63" s="56">
        <v>2</v>
      </c>
      <c r="CW63" s="56">
        <v>2</v>
      </c>
      <c r="CX63" s="56">
        <v>2</v>
      </c>
      <c r="CY63" s="55"/>
      <c r="CZ63" s="55"/>
      <c r="DA63" s="56">
        <v>2</v>
      </c>
      <c r="DB63" s="56">
        <v>2</v>
      </c>
      <c r="DC63" s="56">
        <v>2</v>
      </c>
      <c r="DD63" s="56">
        <v>2</v>
      </c>
      <c r="DE63" s="56">
        <v>2</v>
      </c>
      <c r="DF63" s="55"/>
      <c r="DG63" s="55"/>
      <c r="DH63" s="56">
        <v>2</v>
      </c>
      <c r="DI63" s="56">
        <v>2</v>
      </c>
      <c r="DJ63" s="56">
        <v>2</v>
      </c>
      <c r="DK63" s="56">
        <v>2</v>
      </c>
      <c r="DL63" s="56">
        <v>2</v>
      </c>
      <c r="DM63" s="55"/>
      <c r="DN63" s="55"/>
      <c r="DO63" s="56">
        <v>2</v>
      </c>
      <c r="DP63" s="56">
        <v>2</v>
      </c>
      <c r="DQ63" s="56">
        <v>2</v>
      </c>
      <c r="DR63" s="56">
        <v>2</v>
      </c>
      <c r="DS63" s="56">
        <v>2</v>
      </c>
      <c r="DT63" s="55"/>
      <c r="DU63" s="55"/>
      <c r="DV63" s="56">
        <v>2</v>
      </c>
      <c r="DW63" s="56">
        <v>2</v>
      </c>
      <c r="DX63" s="56">
        <v>2</v>
      </c>
      <c r="DY63" s="56">
        <v>2</v>
      </c>
      <c r="DZ63" s="56">
        <v>2</v>
      </c>
      <c r="EA63" s="55"/>
      <c r="EB63" s="55"/>
      <c r="EC63" s="56">
        <v>2</v>
      </c>
      <c r="ED63" s="56">
        <v>2</v>
      </c>
      <c r="EE63" s="56">
        <v>2</v>
      </c>
      <c r="EF63" s="56">
        <v>2</v>
      </c>
      <c r="EG63" s="56">
        <v>2</v>
      </c>
      <c r="EH63" s="55"/>
      <c r="EI63" s="55"/>
      <c r="EJ63" s="56">
        <v>2</v>
      </c>
      <c r="EK63" s="56">
        <v>2</v>
      </c>
      <c r="EL63" s="56"/>
      <c r="EM63" s="56"/>
      <c r="EN63" s="56"/>
      <c r="EO63" s="55"/>
      <c r="EP63" s="55"/>
      <c r="EQ63" s="56"/>
      <c r="ER63" s="56"/>
      <c r="ES63" s="56"/>
      <c r="ET63" s="56"/>
      <c r="EU63" s="56"/>
      <c r="EV63" s="55"/>
      <c r="EW63" s="55"/>
      <c r="EX63" s="56"/>
      <c r="EY63" s="56"/>
      <c r="EZ63" s="56"/>
      <c r="FA63" s="56"/>
      <c r="FB63" s="56"/>
      <c r="FC63" s="55"/>
      <c r="FD63" s="55"/>
      <c r="FE63" s="56"/>
      <c r="FF63" s="56"/>
      <c r="FG63" s="56"/>
      <c r="FH63" s="56"/>
      <c r="FI63" s="56"/>
      <c r="FJ63" s="55"/>
      <c r="FK63" s="55"/>
      <c r="FL63" s="56"/>
      <c r="FM63" s="56"/>
      <c r="FN63" s="56"/>
      <c r="FO63" s="56"/>
      <c r="FP63" s="56"/>
      <c r="FQ63" s="55"/>
      <c r="FR63" s="55"/>
      <c r="FS63" s="56"/>
      <c r="FT63" s="56"/>
      <c r="FU63" s="56"/>
      <c r="FV63" s="56"/>
      <c r="FW63" s="56"/>
      <c r="FX63" s="55"/>
      <c r="FY63" s="55"/>
      <c r="FZ63" s="56"/>
      <c r="GA63" s="56"/>
      <c r="GB63" s="56"/>
      <c r="GC63" s="56"/>
      <c r="GD63" s="56"/>
      <c r="GE63" s="55"/>
      <c r="GF63" s="55"/>
      <c r="GG63" s="56"/>
      <c r="GH63" s="56"/>
      <c r="GI63" s="56"/>
      <c r="GJ63" s="56"/>
      <c r="GK63" s="56"/>
      <c r="GL63" s="55"/>
      <c r="GM63" s="55"/>
      <c r="GN63" s="56"/>
      <c r="GO63" s="56"/>
      <c r="GP63" s="56"/>
      <c r="GQ63" s="56"/>
      <c r="GR63" s="56"/>
      <c r="GS63" s="55"/>
      <c r="GT63" s="55"/>
      <c r="GU63" s="56"/>
      <c r="GV63" s="56"/>
      <c r="GW63" s="56"/>
      <c r="GX63" s="56"/>
      <c r="GY63" s="56"/>
      <c r="GZ63" s="55"/>
      <c r="HA63" s="55"/>
      <c r="HB63" s="56"/>
      <c r="HC63" s="56"/>
      <c r="HD63" s="56"/>
      <c r="HE63" s="56"/>
      <c r="HF63" s="56"/>
      <c r="HG63" s="55"/>
      <c r="HH63" s="55"/>
      <c r="HI63" s="56"/>
      <c r="HJ63" s="56"/>
      <c r="HK63" s="56"/>
      <c r="HL63" s="56"/>
      <c r="HM63" s="56"/>
      <c r="HN63" s="55"/>
      <c r="HO63" s="55"/>
      <c r="HP63" s="56"/>
      <c r="HQ63" s="56"/>
      <c r="HR63" s="56"/>
      <c r="HS63" s="56"/>
      <c r="HT63" s="56"/>
      <c r="HU63" s="55"/>
      <c r="HV63" s="55"/>
      <c r="HW63" s="56"/>
      <c r="HX63" s="56"/>
      <c r="HY63" s="56"/>
      <c r="HZ63" s="56"/>
      <c r="IA63" s="56"/>
      <c r="IB63" s="55"/>
      <c r="IC63" s="55"/>
      <c r="ID63" s="56"/>
      <c r="IE63" s="56"/>
      <c r="IF63" s="56"/>
      <c r="IG63" s="56"/>
      <c r="IH63" s="56"/>
      <c r="II63" s="55"/>
      <c r="IJ63" s="55"/>
      <c r="IK63" s="56"/>
      <c r="IL63" s="56"/>
      <c r="IM63" s="56"/>
      <c r="IN63" s="56"/>
      <c r="IO63" s="56"/>
      <c r="IP63" s="55"/>
      <c r="IQ63" s="55"/>
      <c r="IR63" s="56"/>
      <c r="IS63" s="56"/>
      <c r="IT63" s="56"/>
      <c r="IU63" s="56"/>
      <c r="IV63" s="56"/>
      <c r="IW63" s="55"/>
      <c r="IX63" s="55"/>
    </row>
    <row r="64" spans="1:258">
      <c r="C64" s="62">
        <v>3</v>
      </c>
      <c r="D64" s="62">
        <v>4047</v>
      </c>
      <c r="E64" s="63" t="s">
        <v>154</v>
      </c>
      <c r="F64" s="63"/>
      <c r="G64" s="63"/>
      <c r="H64" s="63"/>
      <c r="I64" s="63"/>
      <c r="J64" s="63"/>
      <c r="K64" s="63"/>
      <c r="L64" s="63"/>
      <c r="M64" s="63"/>
      <c r="N64" s="63"/>
      <c r="O64" s="53" t="s">
        <v>151</v>
      </c>
      <c r="P64" s="54"/>
      <c r="Q64" s="54"/>
      <c r="R64" s="54"/>
      <c r="S64" s="55"/>
      <c r="T64" s="55"/>
      <c r="U64" s="54"/>
      <c r="V64" s="54"/>
      <c r="W64" s="54"/>
      <c r="X64" s="54"/>
      <c r="Y64" s="54"/>
      <c r="Z64" s="55"/>
      <c r="AA64" s="55"/>
      <c r="AB64" s="54"/>
      <c r="AC64" s="54"/>
      <c r="AD64" s="54"/>
      <c r="AE64" s="54"/>
      <c r="AF64" s="54"/>
      <c r="AG64" s="55"/>
      <c r="AH64" s="55"/>
      <c r="AI64" s="54"/>
      <c r="AJ64" s="54"/>
      <c r="AK64" s="54"/>
      <c r="AL64" s="54"/>
      <c r="AM64" s="54"/>
      <c r="AN64" s="55"/>
      <c r="AO64" s="55"/>
      <c r="AP64" s="54"/>
      <c r="AQ64" s="54"/>
      <c r="AR64" s="54"/>
      <c r="AS64" s="54"/>
      <c r="AT64" s="54"/>
      <c r="AU64" s="55"/>
      <c r="AV64" s="55"/>
      <c r="AW64" s="54"/>
      <c r="AX64" s="54"/>
      <c r="AY64" s="54"/>
      <c r="AZ64" s="54"/>
      <c r="BA64" s="54"/>
      <c r="BB64" s="55"/>
      <c r="BC64" s="55"/>
      <c r="BD64" s="54"/>
      <c r="BE64" s="54"/>
      <c r="BF64" s="54"/>
      <c r="BG64" s="54"/>
      <c r="BH64" s="54"/>
      <c r="BI64" s="55"/>
      <c r="BJ64" s="55"/>
      <c r="BK64" s="54"/>
      <c r="BL64" s="54"/>
      <c r="BM64" s="54"/>
      <c r="BN64" s="54"/>
      <c r="BO64" s="54"/>
      <c r="BP64" s="55"/>
      <c r="BQ64" s="55"/>
      <c r="BR64" s="54"/>
      <c r="BS64" s="54"/>
      <c r="BT64" s="54"/>
      <c r="BU64" s="54"/>
      <c r="BV64" s="54"/>
      <c r="BW64" s="55"/>
      <c r="BX64" s="55"/>
      <c r="BY64" s="54"/>
      <c r="BZ64" s="54"/>
      <c r="CA64" s="54"/>
      <c r="CB64" s="54"/>
      <c r="CC64" s="54"/>
      <c r="CD64" s="55"/>
      <c r="CE64" s="55"/>
      <c r="CF64" s="54"/>
      <c r="CG64" s="54"/>
      <c r="CH64" s="54"/>
      <c r="CI64" s="54"/>
      <c r="CJ64" s="54"/>
      <c r="CK64" s="55"/>
      <c r="CL64" s="55"/>
      <c r="CM64" s="54"/>
      <c r="CN64" s="54"/>
      <c r="CO64" s="54"/>
      <c r="CP64" s="54"/>
      <c r="CQ64" s="54"/>
      <c r="CR64" s="55"/>
      <c r="CS64" s="55"/>
      <c r="CT64" s="54"/>
      <c r="CU64" s="54"/>
      <c r="CV64" s="54"/>
      <c r="CW64" s="54"/>
      <c r="CX64" s="54"/>
      <c r="CY64" s="55"/>
      <c r="CZ64" s="55"/>
      <c r="DA64" s="54"/>
      <c r="DB64" s="54"/>
      <c r="DC64" s="54"/>
      <c r="DD64" s="54"/>
      <c r="DE64" s="54"/>
      <c r="DF64" s="55"/>
      <c r="DG64" s="55"/>
      <c r="DH64" s="54"/>
      <c r="DI64" s="54"/>
      <c r="DJ64" s="54"/>
      <c r="DK64" s="54"/>
      <c r="DL64" s="54"/>
      <c r="DM64" s="55"/>
      <c r="DN64" s="55"/>
      <c r="DO64" s="54"/>
      <c r="DP64" s="54"/>
      <c r="DQ64" s="54"/>
      <c r="DR64" s="54"/>
      <c r="DS64" s="54"/>
      <c r="DT64" s="55"/>
      <c r="DU64" s="55"/>
      <c r="DV64" s="54"/>
      <c r="DW64" s="54"/>
      <c r="DX64" s="54"/>
      <c r="DY64" s="54"/>
      <c r="DZ64" s="54"/>
      <c r="EA64" s="55"/>
      <c r="EB64" s="55"/>
      <c r="EC64" s="54"/>
      <c r="ED64" s="54"/>
      <c r="EE64" s="54"/>
      <c r="EF64" s="54"/>
      <c r="EG64" s="54"/>
      <c r="EH64" s="55"/>
      <c r="EI64" s="55"/>
      <c r="EJ64" s="54"/>
      <c r="EK64" s="54"/>
      <c r="EL64" s="54"/>
      <c r="EM64" s="54"/>
      <c r="EN64" s="54"/>
      <c r="EO64" s="55"/>
      <c r="EP64" s="55"/>
      <c r="EQ64" s="54"/>
      <c r="ER64" s="54"/>
      <c r="ES64" s="54"/>
      <c r="ET64" s="54"/>
      <c r="EU64" s="54"/>
      <c r="EV64" s="55"/>
      <c r="EW64" s="55"/>
      <c r="EX64" s="54"/>
      <c r="EY64" s="54"/>
      <c r="EZ64" s="54"/>
      <c r="FA64" s="54"/>
      <c r="FB64" s="54"/>
      <c r="FC64" s="55"/>
      <c r="FD64" s="55"/>
      <c r="FE64" s="54"/>
      <c r="FF64" s="54"/>
      <c r="FG64" s="54"/>
      <c r="FH64" s="54"/>
      <c r="FI64" s="54"/>
      <c r="FJ64" s="55"/>
      <c r="FK64" s="55"/>
      <c r="FL64" s="54"/>
      <c r="FM64" s="54"/>
      <c r="FN64" s="54"/>
      <c r="FO64" s="54"/>
      <c r="FP64" s="54"/>
      <c r="FQ64" s="55"/>
      <c r="FR64" s="55"/>
      <c r="FS64" s="54"/>
      <c r="FT64" s="54"/>
      <c r="FU64" s="54"/>
      <c r="FV64" s="54"/>
      <c r="FW64" s="54"/>
      <c r="FX64" s="55"/>
      <c r="FY64" s="55"/>
      <c r="FZ64" s="54"/>
      <c r="GA64" s="54"/>
      <c r="GB64" s="54"/>
      <c r="GC64" s="54"/>
      <c r="GD64" s="54"/>
      <c r="GE64" s="55"/>
      <c r="GF64" s="55"/>
      <c r="GG64" s="54"/>
      <c r="GH64" s="54"/>
      <c r="GI64" s="54"/>
      <c r="GJ64" s="54"/>
      <c r="GK64" s="54"/>
      <c r="GL64" s="55"/>
      <c r="GM64" s="55"/>
      <c r="GN64" s="54"/>
      <c r="GO64" s="54"/>
      <c r="GP64" s="54"/>
      <c r="GQ64" s="54"/>
      <c r="GR64" s="54"/>
      <c r="GS64" s="55"/>
      <c r="GT64" s="55"/>
      <c r="GU64" s="54"/>
      <c r="GV64" s="54"/>
      <c r="GW64" s="54"/>
      <c r="GX64" s="54"/>
      <c r="GY64" s="54"/>
      <c r="GZ64" s="55"/>
      <c r="HA64" s="55"/>
      <c r="HB64" s="54">
        <v>3.1757599999999999</v>
      </c>
      <c r="HC64" s="54">
        <v>3.1757599999999999</v>
      </c>
      <c r="HD64" s="54">
        <v>3.1757599999999999</v>
      </c>
      <c r="HE64" s="54">
        <v>3.1757599999999999</v>
      </c>
      <c r="HF64" s="54">
        <v>3.1757599999999999</v>
      </c>
      <c r="HG64" s="55"/>
      <c r="HH64" s="55"/>
      <c r="HI64" s="54">
        <v>3.1757599999999999</v>
      </c>
      <c r="HJ64" s="54">
        <v>3.1757599999999999</v>
      </c>
      <c r="HK64" s="54">
        <v>3.1757599999999999</v>
      </c>
      <c r="HL64" s="54"/>
      <c r="HM64" s="54"/>
      <c r="HN64" s="55"/>
      <c r="HO64" s="55"/>
      <c r="HP64" s="54"/>
      <c r="HQ64" s="54"/>
      <c r="HR64" s="54"/>
      <c r="HS64" s="54"/>
      <c r="HT64" s="54"/>
      <c r="HU64" s="55"/>
      <c r="HV64" s="55"/>
      <c r="HW64" s="54"/>
      <c r="HX64" s="54"/>
      <c r="HY64" s="54"/>
      <c r="HZ64" s="54"/>
      <c r="IA64" s="54"/>
      <c r="IB64" s="55"/>
      <c r="IC64" s="55"/>
      <c r="ID64" s="54"/>
      <c r="IE64" s="54"/>
      <c r="IF64" s="54"/>
      <c r="IG64" s="54"/>
      <c r="IH64" s="54"/>
      <c r="II64" s="55"/>
      <c r="IJ64" s="55"/>
      <c r="IK64" s="54"/>
      <c r="IL64" s="54"/>
      <c r="IM64" s="54"/>
      <c r="IN64" s="54"/>
      <c r="IO64" s="54"/>
      <c r="IP64" s="55"/>
      <c r="IQ64" s="55"/>
      <c r="IR64" s="54"/>
      <c r="IS64" s="54"/>
      <c r="IT64" s="54"/>
      <c r="IU64" s="54"/>
      <c r="IV64" s="54"/>
      <c r="IW64" s="55"/>
      <c r="IX64" s="55"/>
    </row>
    <row r="65" spans="3:258">
      <c r="C65" s="62"/>
      <c r="D65" s="62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53" t="s">
        <v>152</v>
      </c>
      <c r="P65" s="56"/>
      <c r="Q65" s="56"/>
      <c r="R65" s="56"/>
      <c r="S65" s="55"/>
      <c r="T65" s="55"/>
      <c r="U65" s="56"/>
      <c r="V65" s="56"/>
      <c r="W65" s="56"/>
      <c r="X65" s="56"/>
      <c r="Y65" s="56"/>
      <c r="Z65" s="55"/>
      <c r="AA65" s="55"/>
      <c r="AB65" s="56"/>
      <c r="AC65" s="56"/>
      <c r="AD65" s="56"/>
      <c r="AE65" s="56"/>
      <c r="AF65" s="56"/>
      <c r="AG65" s="55"/>
      <c r="AH65" s="55"/>
      <c r="AI65" s="56"/>
      <c r="AJ65" s="56"/>
      <c r="AK65" s="56"/>
      <c r="AL65" s="56"/>
      <c r="AM65" s="56"/>
      <c r="AN65" s="55"/>
      <c r="AO65" s="55"/>
      <c r="AP65" s="56"/>
      <c r="AQ65" s="56"/>
      <c r="AR65" s="56"/>
      <c r="AS65" s="56"/>
      <c r="AT65" s="56"/>
      <c r="AU65" s="55"/>
      <c r="AV65" s="55"/>
      <c r="AW65" s="56"/>
      <c r="AX65" s="56"/>
      <c r="AY65" s="56"/>
      <c r="AZ65" s="56"/>
      <c r="BA65" s="56"/>
      <c r="BB65" s="55"/>
      <c r="BC65" s="55"/>
      <c r="BD65" s="56"/>
      <c r="BE65" s="56"/>
      <c r="BF65" s="56"/>
      <c r="BG65" s="56"/>
      <c r="BH65" s="56"/>
      <c r="BI65" s="55"/>
      <c r="BJ65" s="55"/>
      <c r="BK65" s="56"/>
      <c r="BL65" s="56"/>
      <c r="BM65" s="56"/>
      <c r="BN65" s="56"/>
      <c r="BO65" s="56"/>
      <c r="BP65" s="55"/>
      <c r="BQ65" s="55"/>
      <c r="BR65" s="56"/>
      <c r="BS65" s="56"/>
      <c r="BT65" s="56"/>
      <c r="BU65" s="56"/>
      <c r="BV65" s="56"/>
      <c r="BW65" s="55"/>
      <c r="BX65" s="55"/>
      <c r="BY65" s="56"/>
      <c r="BZ65" s="56"/>
      <c r="CA65" s="56"/>
      <c r="CB65" s="56"/>
      <c r="CC65" s="56"/>
      <c r="CD65" s="55"/>
      <c r="CE65" s="55"/>
      <c r="CF65" s="56"/>
      <c r="CG65" s="56"/>
      <c r="CH65" s="56"/>
      <c r="CI65" s="56"/>
      <c r="CJ65" s="56"/>
      <c r="CK65" s="55"/>
      <c r="CL65" s="55"/>
      <c r="CM65" s="56"/>
      <c r="CN65" s="56"/>
      <c r="CO65" s="56"/>
      <c r="CP65" s="56"/>
      <c r="CQ65" s="56"/>
      <c r="CR65" s="55"/>
      <c r="CS65" s="55"/>
      <c r="CT65" s="56"/>
      <c r="CU65" s="56"/>
      <c r="CV65" s="56"/>
      <c r="CW65" s="56"/>
      <c r="CX65" s="56"/>
      <c r="CY65" s="55"/>
      <c r="CZ65" s="55"/>
      <c r="DA65" s="56"/>
      <c r="DB65" s="56"/>
      <c r="DC65" s="56"/>
      <c r="DD65" s="56"/>
      <c r="DE65" s="56"/>
      <c r="DF65" s="55"/>
      <c r="DG65" s="55"/>
      <c r="DH65" s="56"/>
      <c r="DI65" s="56"/>
      <c r="DJ65" s="56"/>
      <c r="DK65" s="56"/>
      <c r="DL65" s="56"/>
      <c r="DM65" s="55"/>
      <c r="DN65" s="55"/>
      <c r="DO65" s="56"/>
      <c r="DP65" s="56"/>
      <c r="DQ65" s="56"/>
      <c r="DR65" s="56"/>
      <c r="DS65" s="56"/>
      <c r="DT65" s="55"/>
      <c r="DU65" s="55"/>
      <c r="DV65" s="56"/>
      <c r="DW65" s="56"/>
      <c r="DX65" s="56"/>
      <c r="DY65" s="56"/>
      <c r="DZ65" s="56"/>
      <c r="EA65" s="55"/>
      <c r="EB65" s="55"/>
      <c r="EC65" s="56"/>
      <c r="ED65" s="56"/>
      <c r="EE65" s="56"/>
      <c r="EF65" s="56"/>
      <c r="EG65" s="56"/>
      <c r="EH65" s="55"/>
      <c r="EI65" s="55"/>
      <c r="EJ65" s="56"/>
      <c r="EK65" s="56"/>
      <c r="EL65" s="56"/>
      <c r="EM65" s="56"/>
      <c r="EN65" s="56"/>
      <c r="EO65" s="55"/>
      <c r="EP65" s="55"/>
      <c r="EQ65" s="56"/>
      <c r="ER65" s="56"/>
      <c r="ES65" s="56"/>
      <c r="ET65" s="56"/>
      <c r="EU65" s="56"/>
      <c r="EV65" s="55"/>
      <c r="EW65" s="55"/>
      <c r="EX65" s="56"/>
      <c r="EY65" s="56"/>
      <c r="EZ65" s="56"/>
      <c r="FA65" s="56"/>
      <c r="FB65" s="56"/>
      <c r="FC65" s="55"/>
      <c r="FD65" s="55"/>
      <c r="FE65" s="56"/>
      <c r="FF65" s="56"/>
      <c r="FG65" s="56"/>
      <c r="FH65" s="56"/>
      <c r="FI65" s="56"/>
      <c r="FJ65" s="55"/>
      <c r="FK65" s="55"/>
      <c r="FL65" s="56"/>
      <c r="FM65" s="56"/>
      <c r="FN65" s="56"/>
      <c r="FO65" s="56"/>
      <c r="FP65" s="56"/>
      <c r="FQ65" s="55"/>
      <c r="FR65" s="55"/>
      <c r="FS65" s="56"/>
      <c r="FT65" s="56"/>
      <c r="FU65" s="56"/>
      <c r="FV65" s="56"/>
      <c r="FW65" s="56"/>
      <c r="FX65" s="55"/>
      <c r="FY65" s="55"/>
      <c r="FZ65" s="56"/>
      <c r="GA65" s="56"/>
      <c r="GB65" s="56"/>
      <c r="GC65" s="56"/>
      <c r="GD65" s="56"/>
      <c r="GE65" s="55"/>
      <c r="GF65" s="55"/>
      <c r="GG65" s="56"/>
      <c r="GH65" s="56"/>
      <c r="GI65" s="56"/>
      <c r="GJ65" s="56"/>
      <c r="GK65" s="56"/>
      <c r="GL65" s="55"/>
      <c r="GM65" s="55"/>
      <c r="GN65" s="56"/>
      <c r="GO65" s="56"/>
      <c r="GP65" s="56"/>
      <c r="GQ65" s="56"/>
      <c r="GR65" s="56"/>
      <c r="GS65" s="55"/>
      <c r="GT65" s="55"/>
      <c r="GU65" s="56"/>
      <c r="GV65" s="56"/>
      <c r="GW65" s="56"/>
      <c r="GX65" s="56"/>
      <c r="GY65" s="56"/>
      <c r="GZ65" s="55"/>
      <c r="HA65" s="55"/>
      <c r="HB65" s="56">
        <v>1</v>
      </c>
      <c r="HC65" s="56">
        <v>1</v>
      </c>
      <c r="HD65" s="56">
        <v>1</v>
      </c>
      <c r="HE65" s="56">
        <v>1</v>
      </c>
      <c r="HF65" s="56">
        <v>1</v>
      </c>
      <c r="HG65" s="55"/>
      <c r="HH65" s="55"/>
      <c r="HI65" s="56">
        <v>1</v>
      </c>
      <c r="HJ65" s="56">
        <v>1</v>
      </c>
      <c r="HK65" s="56">
        <v>1</v>
      </c>
      <c r="HL65" s="56"/>
      <c r="HM65" s="56"/>
      <c r="HN65" s="55"/>
      <c r="HO65" s="55"/>
      <c r="HP65" s="56"/>
      <c r="HQ65" s="56"/>
      <c r="HR65" s="56"/>
      <c r="HS65" s="56"/>
      <c r="HT65" s="56"/>
      <c r="HU65" s="55"/>
      <c r="HV65" s="55"/>
      <c r="HW65" s="56"/>
      <c r="HX65" s="56"/>
      <c r="HY65" s="56"/>
      <c r="HZ65" s="56"/>
      <c r="IA65" s="56"/>
      <c r="IB65" s="55"/>
      <c r="IC65" s="55"/>
      <c r="ID65" s="56"/>
      <c r="IE65" s="56"/>
      <c r="IF65" s="56"/>
      <c r="IG65" s="56"/>
      <c r="IH65" s="56"/>
      <c r="II65" s="55"/>
      <c r="IJ65" s="55"/>
      <c r="IK65" s="56"/>
      <c r="IL65" s="56"/>
      <c r="IM65" s="56"/>
      <c r="IN65" s="56"/>
      <c r="IO65" s="56"/>
      <c r="IP65" s="55"/>
      <c r="IQ65" s="55"/>
      <c r="IR65" s="56"/>
      <c r="IS65" s="56"/>
      <c r="IT65" s="56"/>
      <c r="IU65" s="56"/>
      <c r="IV65" s="56"/>
      <c r="IW65" s="55"/>
      <c r="IX65" s="55"/>
    </row>
    <row r="66" spans="3:258">
      <c r="C66" s="62">
        <v>4</v>
      </c>
      <c r="D66" s="62">
        <v>3554</v>
      </c>
      <c r="E66" s="63" t="s">
        <v>155</v>
      </c>
      <c r="F66" s="63"/>
      <c r="G66" s="63"/>
      <c r="H66" s="63"/>
      <c r="I66" s="63"/>
      <c r="J66" s="63"/>
      <c r="K66" s="63"/>
      <c r="L66" s="63"/>
      <c r="M66" s="63"/>
      <c r="N66" s="63"/>
      <c r="O66" s="53" t="s">
        <v>151</v>
      </c>
      <c r="P66" s="54"/>
      <c r="Q66" s="54"/>
      <c r="R66" s="54"/>
      <c r="S66" s="55"/>
      <c r="T66" s="55"/>
      <c r="U66" s="54"/>
      <c r="V66" s="54"/>
      <c r="W66" s="54"/>
      <c r="X66" s="54"/>
      <c r="Y66" s="54"/>
      <c r="Z66" s="55"/>
      <c r="AA66" s="55"/>
      <c r="AB66" s="54"/>
      <c r="AC66" s="54"/>
      <c r="AD66" s="54"/>
      <c r="AE66" s="54"/>
      <c r="AF66" s="54"/>
      <c r="AG66" s="55"/>
      <c r="AH66" s="55"/>
      <c r="AI66" s="54"/>
      <c r="AJ66" s="54"/>
      <c r="AK66" s="54"/>
      <c r="AL66" s="54"/>
      <c r="AM66" s="54">
        <v>12.826275000000001</v>
      </c>
      <c r="AN66" s="55"/>
      <c r="AO66" s="55"/>
      <c r="AP66" s="54">
        <v>19.489274999999999</v>
      </c>
      <c r="AQ66" s="54"/>
      <c r="AR66" s="54"/>
      <c r="AS66" s="54"/>
      <c r="AT66" s="54"/>
      <c r="AU66" s="55"/>
      <c r="AV66" s="55"/>
      <c r="AW66" s="54"/>
      <c r="AX66" s="54">
        <v>5.5769310000000001</v>
      </c>
      <c r="AY66" s="54"/>
      <c r="AZ66" s="54"/>
      <c r="BA66" s="54"/>
      <c r="BB66" s="55"/>
      <c r="BC66" s="55"/>
      <c r="BD66" s="54"/>
      <c r="BE66" s="54"/>
      <c r="BF66" s="54"/>
      <c r="BG66" s="54"/>
      <c r="BH66" s="54"/>
      <c r="BI66" s="55"/>
      <c r="BJ66" s="55"/>
      <c r="BK66" s="54"/>
      <c r="BL66" s="54"/>
      <c r="BM66" s="54"/>
      <c r="BN66" s="54"/>
      <c r="BO66" s="54"/>
      <c r="BP66" s="55"/>
      <c r="BQ66" s="55"/>
      <c r="BR66" s="54"/>
      <c r="BS66" s="54"/>
      <c r="BT66" s="54"/>
      <c r="BU66" s="54"/>
      <c r="BV66" s="54"/>
      <c r="BW66" s="55"/>
      <c r="BX66" s="55"/>
      <c r="BY66" s="54"/>
      <c r="BZ66" s="54"/>
      <c r="CA66" s="54"/>
      <c r="CB66" s="54"/>
      <c r="CC66" s="54"/>
      <c r="CD66" s="55"/>
      <c r="CE66" s="55"/>
      <c r="CF66" s="54"/>
      <c r="CG66" s="54"/>
      <c r="CH66" s="54"/>
      <c r="CI66" s="54"/>
      <c r="CJ66" s="54"/>
      <c r="CK66" s="55"/>
      <c r="CL66" s="55"/>
      <c r="CM66" s="54"/>
      <c r="CN66" s="54"/>
      <c r="CO66" s="54"/>
      <c r="CP66" s="54"/>
      <c r="CQ66" s="54"/>
      <c r="CR66" s="55"/>
      <c r="CS66" s="55"/>
      <c r="CT66" s="54"/>
      <c r="CU66" s="54"/>
      <c r="CV66" s="54"/>
      <c r="CW66" s="54"/>
      <c r="CX66" s="54"/>
      <c r="CY66" s="55"/>
      <c r="CZ66" s="55"/>
      <c r="DA66" s="54"/>
      <c r="DB66" s="54"/>
      <c r="DC66" s="54"/>
      <c r="DD66" s="54"/>
      <c r="DE66" s="54"/>
      <c r="DF66" s="55"/>
      <c r="DG66" s="55"/>
      <c r="DH66" s="54"/>
      <c r="DI66" s="54"/>
      <c r="DJ66" s="54"/>
      <c r="DK66" s="54"/>
      <c r="DL66" s="54"/>
      <c r="DM66" s="55"/>
      <c r="DN66" s="55"/>
      <c r="DO66" s="54"/>
      <c r="DP66" s="54"/>
      <c r="DQ66" s="54"/>
      <c r="DR66" s="54"/>
      <c r="DS66" s="54"/>
      <c r="DT66" s="55"/>
      <c r="DU66" s="55"/>
      <c r="DV66" s="54"/>
      <c r="DW66" s="54"/>
      <c r="DX66" s="54"/>
      <c r="DY66" s="54"/>
      <c r="DZ66" s="54"/>
      <c r="EA66" s="55"/>
      <c r="EB66" s="55"/>
      <c r="EC66" s="54"/>
      <c r="ED66" s="54"/>
      <c r="EE66" s="54"/>
      <c r="EF66" s="54"/>
      <c r="EG66" s="54"/>
      <c r="EH66" s="55"/>
      <c r="EI66" s="55"/>
      <c r="EJ66" s="54"/>
      <c r="EK66" s="54"/>
      <c r="EL66" s="54"/>
      <c r="EM66" s="54"/>
      <c r="EN66" s="54"/>
      <c r="EO66" s="55"/>
      <c r="EP66" s="55"/>
      <c r="EQ66" s="54"/>
      <c r="ER66" s="54"/>
      <c r="ES66" s="54"/>
      <c r="ET66" s="54"/>
      <c r="EU66" s="54"/>
      <c r="EV66" s="55"/>
      <c r="EW66" s="55"/>
      <c r="EX66" s="54"/>
      <c r="EY66" s="54"/>
      <c r="EZ66" s="54"/>
      <c r="FA66" s="54"/>
      <c r="FB66" s="54"/>
      <c r="FC66" s="55"/>
      <c r="FD66" s="55"/>
      <c r="FE66" s="54"/>
      <c r="FF66" s="54"/>
      <c r="FG66" s="54"/>
      <c r="FH66" s="54"/>
      <c r="FI66" s="54"/>
      <c r="FJ66" s="55"/>
      <c r="FK66" s="55"/>
      <c r="FL66" s="54"/>
      <c r="FM66" s="54"/>
      <c r="FN66" s="54"/>
      <c r="FO66" s="54"/>
      <c r="FP66" s="54"/>
      <c r="FQ66" s="55"/>
      <c r="FR66" s="55"/>
      <c r="FS66" s="54"/>
      <c r="FT66" s="54"/>
      <c r="FU66" s="54"/>
      <c r="FV66" s="54"/>
      <c r="FW66" s="54"/>
      <c r="FX66" s="55"/>
      <c r="FY66" s="55"/>
      <c r="FZ66" s="54"/>
      <c r="GA66" s="54"/>
      <c r="GB66" s="54"/>
      <c r="GC66" s="54"/>
      <c r="GD66" s="54"/>
      <c r="GE66" s="55"/>
      <c r="GF66" s="55"/>
      <c r="GG66" s="54"/>
      <c r="GH66" s="54"/>
      <c r="GI66" s="54"/>
      <c r="GJ66" s="54"/>
      <c r="GK66" s="54"/>
      <c r="GL66" s="55"/>
      <c r="GM66" s="55"/>
      <c r="GN66" s="54"/>
      <c r="GO66" s="54"/>
      <c r="GP66" s="54"/>
      <c r="GQ66" s="54"/>
      <c r="GR66" s="54"/>
      <c r="GS66" s="55"/>
      <c r="GT66" s="55"/>
      <c r="GU66" s="54"/>
      <c r="GV66" s="54"/>
      <c r="GW66" s="54"/>
      <c r="GX66" s="54"/>
      <c r="GY66" s="54"/>
      <c r="GZ66" s="55"/>
      <c r="HA66" s="55"/>
      <c r="HB66" s="54"/>
      <c r="HC66" s="54"/>
      <c r="HD66" s="54"/>
      <c r="HE66" s="54"/>
      <c r="HF66" s="54"/>
      <c r="HG66" s="55"/>
      <c r="HH66" s="55"/>
      <c r="HI66" s="54"/>
      <c r="HJ66" s="54"/>
      <c r="HK66" s="54"/>
      <c r="HL66" s="54"/>
      <c r="HM66" s="54"/>
      <c r="HN66" s="55"/>
      <c r="HO66" s="55"/>
      <c r="HP66" s="54"/>
      <c r="HQ66" s="54"/>
      <c r="HR66" s="54"/>
      <c r="HS66" s="54"/>
      <c r="HT66" s="54"/>
      <c r="HU66" s="55"/>
      <c r="HV66" s="55"/>
      <c r="HW66" s="54"/>
      <c r="HX66" s="54"/>
      <c r="HY66" s="54"/>
      <c r="HZ66" s="54"/>
      <c r="IA66" s="54"/>
      <c r="IB66" s="55"/>
      <c r="IC66" s="55"/>
      <c r="ID66" s="54"/>
      <c r="IE66" s="54"/>
      <c r="IF66" s="54"/>
      <c r="IG66" s="54"/>
      <c r="IH66" s="54"/>
      <c r="II66" s="55"/>
      <c r="IJ66" s="55"/>
      <c r="IK66" s="54"/>
      <c r="IL66" s="54"/>
      <c r="IM66" s="54"/>
      <c r="IN66" s="54"/>
      <c r="IO66" s="54"/>
      <c r="IP66" s="55"/>
      <c r="IQ66" s="55"/>
      <c r="IR66" s="54"/>
      <c r="IS66" s="54"/>
      <c r="IT66" s="54"/>
      <c r="IU66" s="54"/>
      <c r="IV66" s="54"/>
      <c r="IW66" s="55"/>
      <c r="IX66" s="55"/>
    </row>
    <row r="67" spans="3:258">
      <c r="C67" s="62"/>
      <c r="D67" s="62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53" t="s">
        <v>152</v>
      </c>
      <c r="P67" s="56"/>
      <c r="Q67" s="56"/>
      <c r="R67" s="56"/>
      <c r="S67" s="55"/>
      <c r="T67" s="55"/>
      <c r="U67" s="56"/>
      <c r="V67" s="56"/>
      <c r="W67" s="56"/>
      <c r="X67" s="56"/>
      <c r="Y67" s="56"/>
      <c r="Z67" s="55"/>
      <c r="AA67" s="55"/>
      <c r="AB67" s="56"/>
      <c r="AC67" s="56"/>
      <c r="AD67" s="56"/>
      <c r="AE67" s="56"/>
      <c r="AF67" s="56"/>
      <c r="AG67" s="55"/>
      <c r="AH67" s="55"/>
      <c r="AI67" s="56"/>
      <c r="AJ67" s="56"/>
      <c r="AK67" s="56"/>
      <c r="AL67" s="56"/>
      <c r="AM67" s="56">
        <v>2</v>
      </c>
      <c r="AN67" s="55"/>
      <c r="AO67" s="55"/>
      <c r="AP67" s="56">
        <v>3</v>
      </c>
      <c r="AQ67" s="56"/>
      <c r="AR67" s="56"/>
      <c r="AS67" s="56"/>
      <c r="AT67" s="56"/>
      <c r="AU67" s="55"/>
      <c r="AV67" s="55"/>
      <c r="AW67" s="56"/>
      <c r="AX67" s="56">
        <v>1</v>
      </c>
      <c r="AY67" s="56"/>
      <c r="AZ67" s="56"/>
      <c r="BA67" s="56"/>
      <c r="BB67" s="55"/>
      <c r="BC67" s="55"/>
      <c r="BD67" s="56"/>
      <c r="BE67" s="56"/>
      <c r="BF67" s="56"/>
      <c r="BG67" s="56"/>
      <c r="BH67" s="56"/>
      <c r="BI67" s="55"/>
      <c r="BJ67" s="55"/>
      <c r="BK67" s="56"/>
      <c r="BL67" s="56"/>
      <c r="BM67" s="56"/>
      <c r="BN67" s="56"/>
      <c r="BO67" s="56"/>
      <c r="BP67" s="55"/>
      <c r="BQ67" s="55"/>
      <c r="BR67" s="56"/>
      <c r="BS67" s="56"/>
      <c r="BT67" s="56"/>
      <c r="BU67" s="56"/>
      <c r="BV67" s="56"/>
      <c r="BW67" s="55"/>
      <c r="BX67" s="55"/>
      <c r="BY67" s="56"/>
      <c r="BZ67" s="56"/>
      <c r="CA67" s="56"/>
      <c r="CB67" s="56"/>
      <c r="CC67" s="56"/>
      <c r="CD67" s="55"/>
      <c r="CE67" s="55"/>
      <c r="CF67" s="56"/>
      <c r="CG67" s="56"/>
      <c r="CH67" s="56"/>
      <c r="CI67" s="56"/>
      <c r="CJ67" s="56"/>
      <c r="CK67" s="55"/>
      <c r="CL67" s="55"/>
      <c r="CM67" s="56"/>
      <c r="CN67" s="56"/>
      <c r="CO67" s="56"/>
      <c r="CP67" s="56"/>
      <c r="CQ67" s="56"/>
      <c r="CR67" s="55"/>
      <c r="CS67" s="55"/>
      <c r="CT67" s="56"/>
      <c r="CU67" s="56"/>
      <c r="CV67" s="56"/>
      <c r="CW67" s="56"/>
      <c r="CX67" s="56"/>
      <c r="CY67" s="55"/>
      <c r="CZ67" s="55"/>
      <c r="DA67" s="56"/>
      <c r="DB67" s="56"/>
      <c r="DC67" s="56"/>
      <c r="DD67" s="56"/>
      <c r="DE67" s="56"/>
      <c r="DF67" s="55"/>
      <c r="DG67" s="55"/>
      <c r="DH67" s="56"/>
      <c r="DI67" s="56"/>
      <c r="DJ67" s="56"/>
      <c r="DK67" s="56"/>
      <c r="DL67" s="56"/>
      <c r="DM67" s="55"/>
      <c r="DN67" s="55"/>
      <c r="DO67" s="56"/>
      <c r="DP67" s="56"/>
      <c r="DQ67" s="56"/>
      <c r="DR67" s="56"/>
      <c r="DS67" s="56"/>
      <c r="DT67" s="55"/>
      <c r="DU67" s="55"/>
      <c r="DV67" s="56"/>
      <c r="DW67" s="56"/>
      <c r="DX67" s="56"/>
      <c r="DY67" s="56"/>
      <c r="DZ67" s="56"/>
      <c r="EA67" s="55"/>
      <c r="EB67" s="55"/>
      <c r="EC67" s="56"/>
      <c r="ED67" s="56"/>
      <c r="EE67" s="56"/>
      <c r="EF67" s="56"/>
      <c r="EG67" s="56"/>
      <c r="EH67" s="55"/>
      <c r="EI67" s="55"/>
      <c r="EJ67" s="56"/>
      <c r="EK67" s="56"/>
      <c r="EL67" s="56"/>
      <c r="EM67" s="56"/>
      <c r="EN67" s="56"/>
      <c r="EO67" s="55"/>
      <c r="EP67" s="55"/>
      <c r="EQ67" s="56"/>
      <c r="ER67" s="56"/>
      <c r="ES67" s="56"/>
      <c r="ET67" s="56"/>
      <c r="EU67" s="56"/>
      <c r="EV67" s="55"/>
      <c r="EW67" s="55"/>
      <c r="EX67" s="56"/>
      <c r="EY67" s="56"/>
      <c r="EZ67" s="56"/>
      <c r="FA67" s="56"/>
      <c r="FB67" s="56"/>
      <c r="FC67" s="55"/>
      <c r="FD67" s="55"/>
      <c r="FE67" s="56"/>
      <c r="FF67" s="56"/>
      <c r="FG67" s="56"/>
      <c r="FH67" s="56"/>
      <c r="FI67" s="56"/>
      <c r="FJ67" s="55"/>
      <c r="FK67" s="55"/>
      <c r="FL67" s="56"/>
      <c r="FM67" s="56"/>
      <c r="FN67" s="56"/>
      <c r="FO67" s="56"/>
      <c r="FP67" s="56"/>
      <c r="FQ67" s="55"/>
      <c r="FR67" s="55"/>
      <c r="FS67" s="56"/>
      <c r="FT67" s="56"/>
      <c r="FU67" s="56"/>
      <c r="FV67" s="56"/>
      <c r="FW67" s="56"/>
      <c r="FX67" s="55"/>
      <c r="FY67" s="55"/>
      <c r="FZ67" s="56"/>
      <c r="GA67" s="56"/>
      <c r="GB67" s="56"/>
      <c r="GC67" s="56"/>
      <c r="GD67" s="56"/>
      <c r="GE67" s="55"/>
      <c r="GF67" s="55"/>
      <c r="GG67" s="56"/>
      <c r="GH67" s="56"/>
      <c r="GI67" s="56"/>
      <c r="GJ67" s="56"/>
      <c r="GK67" s="56"/>
      <c r="GL67" s="55"/>
      <c r="GM67" s="55"/>
      <c r="GN67" s="56"/>
      <c r="GO67" s="56"/>
      <c r="GP67" s="56"/>
      <c r="GQ67" s="56"/>
      <c r="GR67" s="56"/>
      <c r="GS67" s="55"/>
      <c r="GT67" s="55"/>
      <c r="GU67" s="56"/>
      <c r="GV67" s="56"/>
      <c r="GW67" s="56"/>
      <c r="GX67" s="56"/>
      <c r="GY67" s="56"/>
      <c r="GZ67" s="55"/>
      <c r="HA67" s="55"/>
      <c r="HB67" s="56"/>
      <c r="HC67" s="56"/>
      <c r="HD67" s="56"/>
      <c r="HE67" s="56"/>
      <c r="HF67" s="56"/>
      <c r="HG67" s="55"/>
      <c r="HH67" s="55"/>
      <c r="HI67" s="56"/>
      <c r="HJ67" s="56"/>
      <c r="HK67" s="56"/>
      <c r="HL67" s="56"/>
      <c r="HM67" s="56"/>
      <c r="HN67" s="55"/>
      <c r="HO67" s="55"/>
      <c r="HP67" s="56"/>
      <c r="HQ67" s="56"/>
      <c r="HR67" s="56"/>
      <c r="HS67" s="56"/>
      <c r="HT67" s="56"/>
      <c r="HU67" s="55"/>
      <c r="HV67" s="55"/>
      <c r="HW67" s="56"/>
      <c r="HX67" s="56"/>
      <c r="HY67" s="56"/>
      <c r="HZ67" s="56"/>
      <c r="IA67" s="56"/>
      <c r="IB67" s="55"/>
      <c r="IC67" s="55"/>
      <c r="ID67" s="56"/>
      <c r="IE67" s="56"/>
      <c r="IF67" s="56"/>
      <c r="IG67" s="56"/>
      <c r="IH67" s="56"/>
      <c r="II67" s="55"/>
      <c r="IJ67" s="55"/>
      <c r="IK67" s="56"/>
      <c r="IL67" s="56"/>
      <c r="IM67" s="56"/>
      <c r="IN67" s="56"/>
      <c r="IO67" s="56"/>
      <c r="IP67" s="55"/>
      <c r="IQ67" s="55"/>
      <c r="IR67" s="56"/>
      <c r="IS67" s="56"/>
      <c r="IT67" s="56"/>
      <c r="IU67" s="56"/>
      <c r="IV67" s="56"/>
      <c r="IW67" s="55"/>
      <c r="IX67" s="55"/>
    </row>
    <row r="68" spans="3:258">
      <c r="C68" s="62">
        <v>5</v>
      </c>
      <c r="D68" s="62">
        <v>4004</v>
      </c>
      <c r="E68" s="63" t="s">
        <v>156</v>
      </c>
      <c r="F68" s="63"/>
      <c r="G68" s="63"/>
      <c r="H68" s="63"/>
      <c r="I68" s="63"/>
      <c r="J68" s="63"/>
      <c r="K68" s="63"/>
      <c r="L68" s="63"/>
      <c r="M68" s="63"/>
      <c r="N68" s="63"/>
      <c r="O68" s="53" t="s">
        <v>151</v>
      </c>
      <c r="P68" s="54"/>
      <c r="Q68" s="54"/>
      <c r="R68" s="54"/>
      <c r="S68" s="55"/>
      <c r="T68" s="55"/>
      <c r="U68" s="54"/>
      <c r="V68" s="54"/>
      <c r="W68" s="54"/>
      <c r="X68" s="54"/>
      <c r="Y68" s="54"/>
      <c r="Z68" s="55"/>
      <c r="AA68" s="55"/>
      <c r="AB68" s="54"/>
      <c r="AC68" s="54"/>
      <c r="AD68" s="54"/>
      <c r="AE68" s="54"/>
      <c r="AF68" s="54"/>
      <c r="AG68" s="55"/>
      <c r="AH68" s="55"/>
      <c r="AI68" s="54"/>
      <c r="AJ68" s="54"/>
      <c r="AK68" s="54"/>
      <c r="AL68" s="54"/>
      <c r="AM68" s="54"/>
      <c r="AN68" s="55"/>
      <c r="AO68" s="55"/>
      <c r="AP68" s="54"/>
      <c r="AQ68" s="54"/>
      <c r="AR68" s="54"/>
      <c r="AS68" s="54"/>
      <c r="AT68" s="54"/>
      <c r="AU68" s="55"/>
      <c r="AV68" s="55"/>
      <c r="AW68" s="54"/>
      <c r="AX68" s="54"/>
      <c r="AY68" s="54">
        <v>25.69419375</v>
      </c>
      <c r="AZ68" s="54">
        <v>25.69419375</v>
      </c>
      <c r="BA68" s="54">
        <v>25.69419375</v>
      </c>
      <c r="BB68" s="55"/>
      <c r="BC68" s="55"/>
      <c r="BD68" s="54">
        <v>25.69419375</v>
      </c>
      <c r="BE68" s="54"/>
      <c r="BF68" s="54">
        <v>72.476782499999999</v>
      </c>
      <c r="BG68" s="54">
        <v>72.476782499999999</v>
      </c>
      <c r="BH68" s="54">
        <v>72.476782499999999</v>
      </c>
      <c r="BI68" s="55"/>
      <c r="BJ68" s="55"/>
      <c r="BK68" s="54">
        <v>72.476782499999999</v>
      </c>
      <c r="BL68" s="54">
        <v>72.476782499999999</v>
      </c>
      <c r="BM68" s="54">
        <v>72.476782499999999</v>
      </c>
      <c r="BN68" s="54">
        <v>72.476782499999999</v>
      </c>
      <c r="BO68" s="54">
        <v>72.476782499999999</v>
      </c>
      <c r="BP68" s="55"/>
      <c r="BQ68" s="55"/>
      <c r="BR68" s="54"/>
      <c r="BS68" s="54"/>
      <c r="BT68" s="54"/>
      <c r="BU68" s="54"/>
      <c r="BV68" s="54"/>
      <c r="BW68" s="55"/>
      <c r="BX68" s="55"/>
      <c r="BY68" s="54"/>
      <c r="BZ68" s="54"/>
      <c r="CA68" s="54"/>
      <c r="CB68" s="54"/>
      <c r="CC68" s="54"/>
      <c r="CD68" s="55"/>
      <c r="CE68" s="55"/>
      <c r="CF68" s="54"/>
      <c r="CG68" s="54"/>
      <c r="CH68" s="54"/>
      <c r="CI68" s="54"/>
      <c r="CJ68" s="54"/>
      <c r="CK68" s="55"/>
      <c r="CL68" s="55"/>
      <c r="CM68" s="54"/>
      <c r="CN68" s="54"/>
      <c r="CO68" s="54"/>
      <c r="CP68" s="54"/>
      <c r="CQ68" s="54"/>
      <c r="CR68" s="55"/>
      <c r="CS68" s="55"/>
      <c r="CT68" s="54"/>
      <c r="CU68" s="54"/>
      <c r="CV68" s="54"/>
      <c r="CW68" s="54"/>
      <c r="CX68" s="54"/>
      <c r="CY68" s="55"/>
      <c r="CZ68" s="55"/>
      <c r="DA68" s="54"/>
      <c r="DB68" s="54"/>
      <c r="DC68" s="54"/>
      <c r="DD68" s="54"/>
      <c r="DE68" s="54"/>
      <c r="DF68" s="55"/>
      <c r="DG68" s="55"/>
      <c r="DH68" s="54"/>
      <c r="DI68" s="54"/>
      <c r="DJ68" s="54"/>
      <c r="DK68" s="54"/>
      <c r="DL68" s="54"/>
      <c r="DM68" s="55"/>
      <c r="DN68" s="55"/>
      <c r="DO68" s="54"/>
      <c r="DP68" s="54"/>
      <c r="DQ68" s="54"/>
      <c r="DR68" s="54"/>
      <c r="DS68" s="54"/>
      <c r="DT68" s="55"/>
      <c r="DU68" s="55"/>
      <c r="DV68" s="54"/>
      <c r="DW68" s="54"/>
      <c r="DX68" s="54"/>
      <c r="DY68" s="54"/>
      <c r="DZ68" s="54"/>
      <c r="EA68" s="55"/>
      <c r="EB68" s="55"/>
      <c r="EC68" s="54"/>
      <c r="ED68" s="54"/>
      <c r="EE68" s="54"/>
      <c r="EF68" s="54"/>
      <c r="EG68" s="54"/>
      <c r="EH68" s="55"/>
      <c r="EI68" s="55"/>
      <c r="EJ68" s="54"/>
      <c r="EK68" s="54"/>
      <c r="EL68" s="54"/>
      <c r="EM68" s="54"/>
      <c r="EN68" s="54"/>
      <c r="EO68" s="55"/>
      <c r="EP68" s="55"/>
      <c r="EQ68" s="54"/>
      <c r="ER68" s="54"/>
      <c r="ES68" s="54"/>
      <c r="ET68" s="54"/>
      <c r="EU68" s="54"/>
      <c r="EV68" s="55"/>
      <c r="EW68" s="55"/>
      <c r="EX68" s="54"/>
      <c r="EY68" s="54"/>
      <c r="EZ68" s="54"/>
      <c r="FA68" s="54"/>
      <c r="FB68" s="54"/>
      <c r="FC68" s="55"/>
      <c r="FD68" s="55"/>
      <c r="FE68" s="54"/>
      <c r="FF68" s="54"/>
      <c r="FG68" s="54"/>
      <c r="FH68" s="54"/>
      <c r="FI68" s="54"/>
      <c r="FJ68" s="55"/>
      <c r="FK68" s="55"/>
      <c r="FL68" s="54"/>
      <c r="FM68" s="54"/>
      <c r="FN68" s="54"/>
      <c r="FO68" s="54"/>
      <c r="FP68" s="54"/>
      <c r="FQ68" s="55"/>
      <c r="FR68" s="55"/>
      <c r="FS68" s="54"/>
      <c r="FT68" s="54"/>
      <c r="FU68" s="54"/>
      <c r="FV68" s="54"/>
      <c r="FW68" s="54"/>
      <c r="FX68" s="55"/>
      <c r="FY68" s="55"/>
      <c r="FZ68" s="54"/>
      <c r="GA68" s="54"/>
      <c r="GB68" s="54"/>
      <c r="GC68" s="54"/>
      <c r="GD68" s="54"/>
      <c r="GE68" s="55"/>
      <c r="GF68" s="55"/>
      <c r="GG68" s="54"/>
      <c r="GH68" s="54"/>
      <c r="GI68" s="54"/>
      <c r="GJ68" s="54"/>
      <c r="GK68" s="54"/>
      <c r="GL68" s="55"/>
      <c r="GM68" s="55"/>
      <c r="GN68" s="54"/>
      <c r="GO68" s="54"/>
      <c r="GP68" s="54"/>
      <c r="GQ68" s="54"/>
      <c r="GR68" s="54"/>
      <c r="GS68" s="55"/>
      <c r="GT68" s="55"/>
      <c r="GU68" s="54"/>
      <c r="GV68" s="54"/>
      <c r="GW68" s="54"/>
      <c r="GX68" s="54"/>
      <c r="GY68" s="54"/>
      <c r="GZ68" s="55"/>
      <c r="HA68" s="55"/>
      <c r="HB68" s="54"/>
      <c r="HC68" s="54"/>
      <c r="HD68" s="54"/>
      <c r="HE68" s="54"/>
      <c r="HF68" s="54"/>
      <c r="HG68" s="55"/>
      <c r="HH68" s="55"/>
      <c r="HI68" s="54"/>
      <c r="HJ68" s="54"/>
      <c r="HK68" s="54"/>
      <c r="HL68" s="54"/>
      <c r="HM68" s="54"/>
      <c r="HN68" s="55"/>
      <c r="HO68" s="55"/>
      <c r="HP68" s="54"/>
      <c r="HQ68" s="54"/>
      <c r="HR68" s="54"/>
      <c r="HS68" s="54"/>
      <c r="HT68" s="54"/>
      <c r="HU68" s="55"/>
      <c r="HV68" s="55"/>
      <c r="HW68" s="54"/>
      <c r="HX68" s="54"/>
      <c r="HY68" s="54"/>
      <c r="HZ68" s="54"/>
      <c r="IA68" s="54"/>
      <c r="IB68" s="55"/>
      <c r="IC68" s="55"/>
      <c r="ID68" s="54"/>
      <c r="IE68" s="54"/>
      <c r="IF68" s="54"/>
      <c r="IG68" s="54"/>
      <c r="IH68" s="54"/>
      <c r="II68" s="55"/>
      <c r="IJ68" s="55"/>
      <c r="IK68" s="54"/>
      <c r="IL68" s="54"/>
      <c r="IM68" s="54"/>
      <c r="IN68" s="54"/>
      <c r="IO68" s="54"/>
      <c r="IP68" s="55"/>
      <c r="IQ68" s="55"/>
      <c r="IR68" s="54"/>
      <c r="IS68" s="54"/>
      <c r="IT68" s="54"/>
      <c r="IU68" s="54"/>
      <c r="IV68" s="54"/>
      <c r="IW68" s="55"/>
      <c r="IX68" s="55"/>
    </row>
    <row r="69" spans="3:258">
      <c r="C69" s="62"/>
      <c r="D69" s="62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53" t="s">
        <v>152</v>
      </c>
      <c r="P69" s="56"/>
      <c r="Q69" s="56"/>
      <c r="R69" s="56"/>
      <c r="S69" s="55"/>
      <c r="T69" s="55"/>
      <c r="U69" s="56"/>
      <c r="V69" s="56"/>
      <c r="W69" s="56"/>
      <c r="X69" s="56"/>
      <c r="Y69" s="56"/>
      <c r="Z69" s="55"/>
      <c r="AA69" s="55"/>
      <c r="AB69" s="56"/>
      <c r="AC69" s="56"/>
      <c r="AD69" s="56"/>
      <c r="AE69" s="56"/>
      <c r="AF69" s="56"/>
      <c r="AG69" s="55"/>
      <c r="AH69" s="55"/>
      <c r="AI69" s="56"/>
      <c r="AJ69" s="56"/>
      <c r="AK69" s="56"/>
      <c r="AL69" s="56"/>
      <c r="AM69" s="56"/>
      <c r="AN69" s="55"/>
      <c r="AO69" s="55"/>
      <c r="AP69" s="56"/>
      <c r="AQ69" s="56"/>
      <c r="AR69" s="56"/>
      <c r="AS69" s="56"/>
      <c r="AT69" s="56"/>
      <c r="AU69" s="55"/>
      <c r="AV69" s="55"/>
      <c r="AW69" s="56"/>
      <c r="AX69" s="56"/>
      <c r="AY69" s="56">
        <v>4</v>
      </c>
      <c r="AZ69" s="56">
        <v>4</v>
      </c>
      <c r="BA69" s="56">
        <v>4</v>
      </c>
      <c r="BB69" s="55"/>
      <c r="BC69" s="55"/>
      <c r="BD69" s="56">
        <v>4</v>
      </c>
      <c r="BE69" s="56"/>
      <c r="BF69" s="56">
        <v>10</v>
      </c>
      <c r="BG69" s="56">
        <v>10</v>
      </c>
      <c r="BH69" s="56">
        <v>10</v>
      </c>
      <c r="BI69" s="55"/>
      <c r="BJ69" s="55"/>
      <c r="BK69" s="56">
        <v>10</v>
      </c>
      <c r="BL69" s="56">
        <v>10</v>
      </c>
      <c r="BM69" s="56">
        <v>10</v>
      </c>
      <c r="BN69" s="56">
        <v>10</v>
      </c>
      <c r="BO69" s="56">
        <v>10</v>
      </c>
      <c r="BP69" s="55"/>
      <c r="BQ69" s="55"/>
      <c r="BR69" s="56"/>
      <c r="BS69" s="56"/>
      <c r="BT69" s="56"/>
      <c r="BU69" s="56"/>
      <c r="BV69" s="56"/>
      <c r="BW69" s="55"/>
      <c r="BX69" s="55"/>
      <c r="BY69" s="56"/>
      <c r="BZ69" s="56"/>
      <c r="CA69" s="56"/>
      <c r="CB69" s="56"/>
      <c r="CC69" s="56"/>
      <c r="CD69" s="55"/>
      <c r="CE69" s="55"/>
      <c r="CF69" s="56"/>
      <c r="CG69" s="56"/>
      <c r="CH69" s="56"/>
      <c r="CI69" s="56"/>
      <c r="CJ69" s="56"/>
      <c r="CK69" s="55"/>
      <c r="CL69" s="55"/>
      <c r="CM69" s="56"/>
      <c r="CN69" s="56"/>
      <c r="CO69" s="56"/>
      <c r="CP69" s="56"/>
      <c r="CQ69" s="56"/>
      <c r="CR69" s="55"/>
      <c r="CS69" s="55"/>
      <c r="CT69" s="56"/>
      <c r="CU69" s="56"/>
      <c r="CV69" s="56"/>
      <c r="CW69" s="56"/>
      <c r="CX69" s="56"/>
      <c r="CY69" s="55"/>
      <c r="CZ69" s="55"/>
      <c r="DA69" s="56"/>
      <c r="DB69" s="56"/>
      <c r="DC69" s="56"/>
      <c r="DD69" s="56"/>
      <c r="DE69" s="56"/>
      <c r="DF69" s="55"/>
      <c r="DG69" s="55"/>
      <c r="DH69" s="56"/>
      <c r="DI69" s="56"/>
      <c r="DJ69" s="56"/>
      <c r="DK69" s="56"/>
      <c r="DL69" s="56"/>
      <c r="DM69" s="55"/>
      <c r="DN69" s="55"/>
      <c r="DO69" s="56"/>
      <c r="DP69" s="56"/>
      <c r="DQ69" s="56"/>
      <c r="DR69" s="56"/>
      <c r="DS69" s="56"/>
      <c r="DT69" s="55"/>
      <c r="DU69" s="55"/>
      <c r="DV69" s="56"/>
      <c r="DW69" s="56"/>
      <c r="DX69" s="56"/>
      <c r="DY69" s="56"/>
      <c r="DZ69" s="56"/>
      <c r="EA69" s="55"/>
      <c r="EB69" s="55"/>
      <c r="EC69" s="56"/>
      <c r="ED69" s="56"/>
      <c r="EE69" s="56"/>
      <c r="EF69" s="56"/>
      <c r="EG69" s="56"/>
      <c r="EH69" s="55"/>
      <c r="EI69" s="55"/>
      <c r="EJ69" s="56"/>
      <c r="EK69" s="56"/>
      <c r="EL69" s="56"/>
      <c r="EM69" s="56"/>
      <c r="EN69" s="56"/>
      <c r="EO69" s="55"/>
      <c r="EP69" s="55"/>
      <c r="EQ69" s="56"/>
      <c r="ER69" s="56"/>
      <c r="ES69" s="56"/>
      <c r="ET69" s="56"/>
      <c r="EU69" s="56"/>
      <c r="EV69" s="55"/>
      <c r="EW69" s="55"/>
      <c r="EX69" s="56"/>
      <c r="EY69" s="56"/>
      <c r="EZ69" s="56"/>
      <c r="FA69" s="56"/>
      <c r="FB69" s="56"/>
      <c r="FC69" s="55"/>
      <c r="FD69" s="55"/>
      <c r="FE69" s="56"/>
      <c r="FF69" s="56"/>
      <c r="FG69" s="56"/>
      <c r="FH69" s="56"/>
      <c r="FI69" s="56"/>
      <c r="FJ69" s="55"/>
      <c r="FK69" s="55"/>
      <c r="FL69" s="56"/>
      <c r="FM69" s="56"/>
      <c r="FN69" s="56"/>
      <c r="FO69" s="56"/>
      <c r="FP69" s="56"/>
      <c r="FQ69" s="55"/>
      <c r="FR69" s="55"/>
      <c r="FS69" s="56"/>
      <c r="FT69" s="56"/>
      <c r="FU69" s="56"/>
      <c r="FV69" s="56"/>
      <c r="FW69" s="56"/>
      <c r="FX69" s="55"/>
      <c r="FY69" s="55"/>
      <c r="FZ69" s="56"/>
      <c r="GA69" s="56"/>
      <c r="GB69" s="56"/>
      <c r="GC69" s="56"/>
      <c r="GD69" s="56"/>
      <c r="GE69" s="55"/>
      <c r="GF69" s="55"/>
      <c r="GG69" s="56"/>
      <c r="GH69" s="56"/>
      <c r="GI69" s="56"/>
      <c r="GJ69" s="56"/>
      <c r="GK69" s="56"/>
      <c r="GL69" s="55"/>
      <c r="GM69" s="55"/>
      <c r="GN69" s="56"/>
      <c r="GO69" s="56"/>
      <c r="GP69" s="56"/>
      <c r="GQ69" s="56"/>
      <c r="GR69" s="56"/>
      <c r="GS69" s="55"/>
      <c r="GT69" s="55"/>
      <c r="GU69" s="56"/>
      <c r="GV69" s="56"/>
      <c r="GW69" s="56"/>
      <c r="GX69" s="56"/>
      <c r="GY69" s="56"/>
      <c r="GZ69" s="55"/>
      <c r="HA69" s="55"/>
      <c r="HB69" s="56"/>
      <c r="HC69" s="56"/>
      <c r="HD69" s="56"/>
      <c r="HE69" s="56"/>
      <c r="HF69" s="56"/>
      <c r="HG69" s="55"/>
      <c r="HH69" s="55"/>
      <c r="HI69" s="56"/>
      <c r="HJ69" s="56"/>
      <c r="HK69" s="56"/>
      <c r="HL69" s="56"/>
      <c r="HM69" s="56"/>
      <c r="HN69" s="55"/>
      <c r="HO69" s="55"/>
      <c r="HP69" s="56"/>
      <c r="HQ69" s="56"/>
      <c r="HR69" s="56"/>
      <c r="HS69" s="56"/>
      <c r="HT69" s="56"/>
      <c r="HU69" s="55"/>
      <c r="HV69" s="55"/>
      <c r="HW69" s="56"/>
      <c r="HX69" s="56"/>
      <c r="HY69" s="56"/>
      <c r="HZ69" s="56"/>
      <c r="IA69" s="56"/>
      <c r="IB69" s="55"/>
      <c r="IC69" s="55"/>
      <c r="ID69" s="56"/>
      <c r="IE69" s="56"/>
      <c r="IF69" s="56"/>
      <c r="IG69" s="56"/>
      <c r="IH69" s="56"/>
      <c r="II69" s="55"/>
      <c r="IJ69" s="55"/>
      <c r="IK69" s="56"/>
      <c r="IL69" s="56"/>
      <c r="IM69" s="56"/>
      <c r="IN69" s="56"/>
      <c r="IO69" s="56"/>
      <c r="IP69" s="55"/>
      <c r="IQ69" s="55"/>
      <c r="IR69" s="56"/>
      <c r="IS69" s="56"/>
      <c r="IT69" s="56"/>
      <c r="IU69" s="56"/>
      <c r="IV69" s="56"/>
      <c r="IW69" s="55"/>
      <c r="IX69" s="55"/>
    </row>
    <row r="70" spans="3:258">
      <c r="C70" s="62">
        <v>6</v>
      </c>
      <c r="D70" s="62">
        <v>4005</v>
      </c>
      <c r="E70" s="63" t="s">
        <v>157</v>
      </c>
      <c r="F70" s="63"/>
      <c r="G70" s="63"/>
      <c r="H70" s="63"/>
      <c r="I70" s="63"/>
      <c r="J70" s="63"/>
      <c r="K70" s="63"/>
      <c r="L70" s="63"/>
      <c r="M70" s="63"/>
      <c r="N70" s="63"/>
      <c r="O70" s="53" t="s">
        <v>151</v>
      </c>
      <c r="P70" s="54"/>
      <c r="Q70" s="54"/>
      <c r="R70" s="54"/>
      <c r="S70" s="55"/>
      <c r="T70" s="55"/>
      <c r="U70" s="54"/>
      <c r="V70" s="54"/>
      <c r="W70" s="54"/>
      <c r="X70" s="54"/>
      <c r="Y70" s="54"/>
      <c r="Z70" s="55"/>
      <c r="AA70" s="55"/>
      <c r="AB70" s="54"/>
      <c r="AC70" s="54"/>
      <c r="AD70" s="54"/>
      <c r="AE70" s="54"/>
      <c r="AF70" s="54"/>
      <c r="AG70" s="55"/>
      <c r="AH70" s="55"/>
      <c r="AI70" s="54"/>
      <c r="AJ70" s="54"/>
      <c r="AK70" s="54"/>
      <c r="AL70" s="54"/>
      <c r="AM70" s="54"/>
      <c r="AN70" s="55"/>
      <c r="AO70" s="55"/>
      <c r="AP70" s="54"/>
      <c r="AQ70" s="54"/>
      <c r="AR70" s="54"/>
      <c r="AS70" s="54"/>
      <c r="AT70" s="54"/>
      <c r="AU70" s="55"/>
      <c r="AV70" s="55"/>
      <c r="AW70" s="54"/>
      <c r="AX70" s="54"/>
      <c r="AY70" s="54"/>
      <c r="AZ70" s="54"/>
      <c r="BA70" s="54"/>
      <c r="BB70" s="55"/>
      <c r="BC70" s="55"/>
      <c r="BD70" s="54"/>
      <c r="BE70" s="54"/>
      <c r="BF70" s="54"/>
      <c r="BG70" s="54"/>
      <c r="BH70" s="54"/>
      <c r="BI70" s="55"/>
      <c r="BJ70" s="55"/>
      <c r="BK70" s="54"/>
      <c r="BL70" s="54"/>
      <c r="BM70" s="54"/>
      <c r="BN70" s="54"/>
      <c r="BO70" s="54"/>
      <c r="BP70" s="55"/>
      <c r="BQ70" s="55"/>
      <c r="BR70" s="54"/>
      <c r="BS70" s="54">
        <v>16.387523999999999</v>
      </c>
      <c r="BT70" s="54">
        <v>16.387523999999999</v>
      </c>
      <c r="BU70" s="54">
        <v>16.387523999999999</v>
      </c>
      <c r="BV70" s="54">
        <v>16.387523999999999</v>
      </c>
      <c r="BW70" s="55"/>
      <c r="BX70" s="55"/>
      <c r="BY70" s="54">
        <v>16.387523999999999</v>
      </c>
      <c r="BZ70" s="54">
        <v>16.387523999999999</v>
      </c>
      <c r="CA70" s="54">
        <v>16.387523999999999</v>
      </c>
      <c r="CB70" s="54">
        <v>16.387523999999999</v>
      </c>
      <c r="CC70" s="54">
        <v>16.387523999999999</v>
      </c>
      <c r="CD70" s="55"/>
      <c r="CE70" s="55"/>
      <c r="CF70" s="54">
        <v>16.387523999999999</v>
      </c>
      <c r="CG70" s="54">
        <v>16.387523999999999</v>
      </c>
      <c r="CH70" s="54">
        <v>16.387523999999999</v>
      </c>
      <c r="CI70" s="54">
        <v>16.387523999999999</v>
      </c>
      <c r="CJ70" s="54">
        <v>16.387523999999999</v>
      </c>
      <c r="CK70" s="55"/>
      <c r="CL70" s="55"/>
      <c r="CM70" s="54">
        <v>16.387523999999999</v>
      </c>
      <c r="CN70" s="54">
        <v>61.908423999999997</v>
      </c>
      <c r="CO70" s="54">
        <v>61.908423999999997</v>
      </c>
      <c r="CP70" s="54">
        <v>61.908423999999997</v>
      </c>
      <c r="CQ70" s="54">
        <v>61.908423999999997</v>
      </c>
      <c r="CR70" s="55"/>
      <c r="CS70" s="55"/>
      <c r="CT70" s="54">
        <v>61.908423999999997</v>
      </c>
      <c r="CU70" s="54">
        <v>61.908423999999997</v>
      </c>
      <c r="CV70" s="54">
        <v>61.908423999999997</v>
      </c>
      <c r="CW70" s="54">
        <v>61.908423999999997</v>
      </c>
      <c r="CX70" s="54">
        <v>61.908423999999997</v>
      </c>
      <c r="CY70" s="55"/>
      <c r="CZ70" s="55"/>
      <c r="DA70" s="54">
        <v>61.908423999999997</v>
      </c>
      <c r="DB70" s="54">
        <v>45.520899999999997</v>
      </c>
      <c r="DC70" s="54">
        <v>45.520899999999997</v>
      </c>
      <c r="DD70" s="54">
        <v>45.520899999999997</v>
      </c>
      <c r="DE70" s="54">
        <v>45.520899999999997</v>
      </c>
      <c r="DF70" s="55"/>
      <c r="DG70" s="55"/>
      <c r="DH70" s="54">
        <v>45.520899999999997</v>
      </c>
      <c r="DI70" s="54">
        <v>45.520899999999997</v>
      </c>
      <c r="DJ70" s="54">
        <v>45.520899999999997</v>
      </c>
      <c r="DK70" s="54">
        <v>45.520899999999997</v>
      </c>
      <c r="DL70" s="54">
        <v>76.760733333333306</v>
      </c>
      <c r="DM70" s="55"/>
      <c r="DN70" s="55"/>
      <c r="DO70" s="54">
        <v>76.760733333333306</v>
      </c>
      <c r="DP70" s="54">
        <v>76.760733333333306</v>
      </c>
      <c r="DQ70" s="54">
        <v>76.760733333333306</v>
      </c>
      <c r="DR70" s="54">
        <v>76.760733333333306</v>
      </c>
      <c r="DS70" s="54">
        <v>76.760733333333306</v>
      </c>
      <c r="DT70" s="55"/>
      <c r="DU70" s="55"/>
      <c r="DV70" s="54">
        <v>76.760733333333306</v>
      </c>
      <c r="DW70" s="54">
        <v>76.760733333333306</v>
      </c>
      <c r="DX70" s="54">
        <v>76.760733333333306</v>
      </c>
      <c r="DY70" s="54">
        <v>76.760733333333306</v>
      </c>
      <c r="DZ70" s="54">
        <v>76.760733333333306</v>
      </c>
      <c r="EA70" s="55"/>
      <c r="EB70" s="55"/>
      <c r="EC70" s="54">
        <v>76.760733333333306</v>
      </c>
      <c r="ED70" s="54">
        <v>76.760733333333306</v>
      </c>
      <c r="EE70" s="54">
        <v>76.760733333333306</v>
      </c>
      <c r="EF70" s="54">
        <v>76.760733333333306</v>
      </c>
      <c r="EG70" s="54">
        <v>76.760733333333306</v>
      </c>
      <c r="EH70" s="55"/>
      <c r="EI70" s="55"/>
      <c r="EJ70" s="54">
        <v>76.760733333333306</v>
      </c>
      <c r="EK70" s="54">
        <v>76.760733333333306</v>
      </c>
      <c r="EL70" s="54"/>
      <c r="EM70" s="54"/>
      <c r="EN70" s="54">
        <v>2.0964731707317101</v>
      </c>
      <c r="EO70" s="55"/>
      <c r="EP70" s="55"/>
      <c r="EQ70" s="54">
        <v>2.0964731707317101</v>
      </c>
      <c r="ER70" s="54">
        <v>2.0964731707317101</v>
      </c>
      <c r="ES70" s="54">
        <v>2.0964731707317101</v>
      </c>
      <c r="ET70" s="54">
        <v>2.0964731707317101</v>
      </c>
      <c r="EU70" s="54">
        <v>2.0964731707317101</v>
      </c>
      <c r="EV70" s="55"/>
      <c r="EW70" s="55"/>
      <c r="EX70" s="54">
        <v>2.0964731707317101</v>
      </c>
      <c r="EY70" s="54">
        <v>2.0964731707317101</v>
      </c>
      <c r="EZ70" s="54">
        <v>2.0964731707317101</v>
      </c>
      <c r="FA70" s="54">
        <v>2.0964731707317101</v>
      </c>
      <c r="FB70" s="54">
        <v>2.0964731707317101</v>
      </c>
      <c r="FC70" s="55"/>
      <c r="FD70" s="55"/>
      <c r="FE70" s="54">
        <v>2.0964731707317101</v>
      </c>
      <c r="FF70" s="54">
        <v>2.0964731707317101</v>
      </c>
      <c r="FG70" s="54">
        <v>2.0964731707317101</v>
      </c>
      <c r="FH70" s="54">
        <v>2.0964731707317101</v>
      </c>
      <c r="FI70" s="54">
        <v>2.0964731707317101</v>
      </c>
      <c r="FJ70" s="55"/>
      <c r="FK70" s="55"/>
      <c r="FL70" s="54">
        <v>2.0964731707317101</v>
      </c>
      <c r="FM70" s="54">
        <v>2.0964731707317101</v>
      </c>
      <c r="FN70" s="54">
        <v>2.0964731707317101</v>
      </c>
      <c r="FO70" s="54">
        <v>2.0964731707317101</v>
      </c>
      <c r="FP70" s="54">
        <v>2.0964731707317101</v>
      </c>
      <c r="FQ70" s="55"/>
      <c r="FR70" s="55"/>
      <c r="FS70" s="54">
        <v>2.0964731707317101</v>
      </c>
      <c r="FT70" s="54">
        <v>2.0964731707317101</v>
      </c>
      <c r="FU70" s="54">
        <v>2.0964731707317101</v>
      </c>
      <c r="FV70" s="54">
        <v>2.0964731707317101</v>
      </c>
      <c r="FW70" s="54">
        <v>2.0964731707317101</v>
      </c>
      <c r="FX70" s="55"/>
      <c r="FY70" s="55"/>
      <c r="FZ70" s="54">
        <v>2.0964731707317101</v>
      </c>
      <c r="GA70" s="54">
        <v>2.0964731707317101</v>
      </c>
      <c r="GB70" s="54">
        <v>18.969945170731709</v>
      </c>
      <c r="GC70" s="54">
        <v>18.969945170731709</v>
      </c>
      <c r="GD70" s="54">
        <v>18.969945170731709</v>
      </c>
      <c r="GE70" s="55"/>
      <c r="GF70" s="55"/>
      <c r="GG70" s="54">
        <v>18.969945170731709</v>
      </c>
      <c r="GH70" s="54">
        <v>18.969945170731709</v>
      </c>
      <c r="GI70" s="54">
        <v>18.969945170731709</v>
      </c>
      <c r="GJ70" s="54">
        <v>18.969945170731709</v>
      </c>
      <c r="GK70" s="54">
        <v>18.969945170731709</v>
      </c>
      <c r="GL70" s="55"/>
      <c r="GM70" s="55"/>
      <c r="GN70" s="54">
        <v>18.969945170731709</v>
      </c>
      <c r="GO70" s="54">
        <v>18.969945170731709</v>
      </c>
      <c r="GP70" s="54">
        <v>18.969945170731709</v>
      </c>
      <c r="GQ70" s="54">
        <v>18.969945170731709</v>
      </c>
      <c r="GR70" s="54">
        <v>18.969945170731709</v>
      </c>
      <c r="GS70" s="55"/>
      <c r="GT70" s="55"/>
      <c r="GU70" s="54">
        <v>16.873472</v>
      </c>
      <c r="GV70" s="54">
        <v>16.873472</v>
      </c>
      <c r="GW70" s="54">
        <v>16.873472</v>
      </c>
      <c r="GX70" s="54">
        <v>16.873472</v>
      </c>
      <c r="GY70" s="54">
        <v>16.873472</v>
      </c>
      <c r="GZ70" s="55"/>
      <c r="HA70" s="55"/>
      <c r="HB70" s="54"/>
      <c r="HC70" s="54">
        <v>15.8788</v>
      </c>
      <c r="HD70" s="54">
        <v>15.8788</v>
      </c>
      <c r="HE70" s="54">
        <v>15.8788</v>
      </c>
      <c r="HF70" s="54">
        <v>15.8788</v>
      </c>
      <c r="HG70" s="55"/>
      <c r="HH70" s="55"/>
      <c r="HI70" s="54">
        <v>15.8788</v>
      </c>
      <c r="HJ70" s="54">
        <v>15.8788</v>
      </c>
      <c r="HK70" s="54">
        <v>15.8788</v>
      </c>
      <c r="HL70" s="54">
        <v>15.8788</v>
      </c>
      <c r="HM70" s="54">
        <v>15.8788</v>
      </c>
      <c r="HN70" s="55"/>
      <c r="HO70" s="55"/>
      <c r="HP70" s="54">
        <v>15.8788</v>
      </c>
      <c r="HQ70" s="54">
        <v>15.8788</v>
      </c>
      <c r="HR70" s="54">
        <v>15.8788</v>
      </c>
      <c r="HS70" s="54">
        <v>15.8788</v>
      </c>
      <c r="HT70" s="54">
        <v>15.8788</v>
      </c>
      <c r="HU70" s="55"/>
      <c r="HV70" s="55"/>
      <c r="HW70" s="54">
        <v>15.8788</v>
      </c>
      <c r="HX70" s="54">
        <v>15.8788</v>
      </c>
      <c r="HY70" s="54"/>
      <c r="HZ70" s="54"/>
      <c r="IA70" s="54"/>
      <c r="IB70" s="55"/>
      <c r="IC70" s="55"/>
      <c r="ID70" s="54"/>
      <c r="IE70" s="54"/>
      <c r="IF70" s="54"/>
      <c r="IG70" s="54"/>
      <c r="IH70" s="54"/>
      <c r="II70" s="55"/>
      <c r="IJ70" s="55"/>
      <c r="IK70" s="54"/>
      <c r="IL70" s="54"/>
      <c r="IM70" s="54"/>
      <c r="IN70" s="54"/>
      <c r="IO70" s="54"/>
      <c r="IP70" s="55"/>
      <c r="IQ70" s="55"/>
      <c r="IR70" s="54"/>
      <c r="IS70" s="54"/>
      <c r="IT70" s="54"/>
      <c r="IU70" s="54"/>
      <c r="IV70" s="54"/>
      <c r="IW70" s="55"/>
      <c r="IX70" s="55"/>
    </row>
    <row r="71" spans="3:258">
      <c r="C71" s="62"/>
      <c r="D71" s="62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53" t="s">
        <v>152</v>
      </c>
      <c r="P71" s="56"/>
      <c r="Q71" s="56"/>
      <c r="R71" s="56"/>
      <c r="S71" s="55"/>
      <c r="T71" s="55"/>
      <c r="U71" s="56"/>
      <c r="V71" s="56"/>
      <c r="W71" s="56"/>
      <c r="X71" s="56"/>
      <c r="Y71" s="56"/>
      <c r="Z71" s="55"/>
      <c r="AA71" s="55"/>
      <c r="AB71" s="56"/>
      <c r="AC71" s="56"/>
      <c r="AD71" s="56"/>
      <c r="AE71" s="56"/>
      <c r="AF71" s="56"/>
      <c r="AG71" s="55"/>
      <c r="AH71" s="55"/>
      <c r="AI71" s="56"/>
      <c r="AJ71" s="56"/>
      <c r="AK71" s="56"/>
      <c r="AL71" s="56"/>
      <c r="AM71" s="56"/>
      <c r="AN71" s="55"/>
      <c r="AO71" s="55"/>
      <c r="AP71" s="56"/>
      <c r="AQ71" s="56"/>
      <c r="AR71" s="56"/>
      <c r="AS71" s="56"/>
      <c r="AT71" s="56"/>
      <c r="AU71" s="55"/>
      <c r="AV71" s="55"/>
      <c r="AW71" s="56"/>
      <c r="AX71" s="56"/>
      <c r="AY71" s="56"/>
      <c r="AZ71" s="56"/>
      <c r="BA71" s="56"/>
      <c r="BB71" s="55"/>
      <c r="BC71" s="55"/>
      <c r="BD71" s="56"/>
      <c r="BE71" s="56"/>
      <c r="BF71" s="56"/>
      <c r="BG71" s="56"/>
      <c r="BH71" s="56"/>
      <c r="BI71" s="55"/>
      <c r="BJ71" s="55"/>
      <c r="BK71" s="56"/>
      <c r="BL71" s="56"/>
      <c r="BM71" s="56"/>
      <c r="BN71" s="56"/>
      <c r="BO71" s="56"/>
      <c r="BP71" s="55"/>
      <c r="BQ71" s="55"/>
      <c r="BR71" s="56"/>
      <c r="BS71" s="56">
        <v>3</v>
      </c>
      <c r="BT71" s="56">
        <v>3</v>
      </c>
      <c r="BU71" s="56">
        <v>3</v>
      </c>
      <c r="BV71" s="56">
        <v>3</v>
      </c>
      <c r="BW71" s="55"/>
      <c r="BX71" s="55"/>
      <c r="BY71" s="56">
        <v>3</v>
      </c>
      <c r="BZ71" s="56">
        <v>3</v>
      </c>
      <c r="CA71" s="56">
        <v>3</v>
      </c>
      <c r="CB71" s="56">
        <v>3</v>
      </c>
      <c r="CC71" s="56">
        <v>3</v>
      </c>
      <c r="CD71" s="55"/>
      <c r="CE71" s="55"/>
      <c r="CF71" s="56">
        <v>3</v>
      </c>
      <c r="CG71" s="56">
        <v>3</v>
      </c>
      <c r="CH71" s="56">
        <v>3</v>
      </c>
      <c r="CI71" s="56">
        <v>3</v>
      </c>
      <c r="CJ71" s="56">
        <v>3</v>
      </c>
      <c r="CK71" s="55"/>
      <c r="CL71" s="55"/>
      <c r="CM71" s="56">
        <v>3</v>
      </c>
      <c r="CN71" s="56">
        <v>8</v>
      </c>
      <c r="CO71" s="56">
        <v>8</v>
      </c>
      <c r="CP71" s="56">
        <v>8</v>
      </c>
      <c r="CQ71" s="56">
        <v>8</v>
      </c>
      <c r="CR71" s="55"/>
      <c r="CS71" s="55"/>
      <c r="CT71" s="56">
        <v>8</v>
      </c>
      <c r="CU71" s="56">
        <v>8</v>
      </c>
      <c r="CV71" s="56">
        <v>8</v>
      </c>
      <c r="CW71" s="56">
        <v>8</v>
      </c>
      <c r="CX71" s="56">
        <v>8</v>
      </c>
      <c r="CY71" s="55"/>
      <c r="CZ71" s="55"/>
      <c r="DA71" s="56">
        <v>8</v>
      </c>
      <c r="DB71" s="56">
        <v>6</v>
      </c>
      <c r="DC71" s="56">
        <v>6</v>
      </c>
      <c r="DD71" s="56">
        <v>6</v>
      </c>
      <c r="DE71" s="56">
        <v>6</v>
      </c>
      <c r="DF71" s="55"/>
      <c r="DG71" s="55"/>
      <c r="DH71" s="56">
        <v>6</v>
      </c>
      <c r="DI71" s="56">
        <v>6</v>
      </c>
      <c r="DJ71" s="56">
        <v>6</v>
      </c>
      <c r="DK71" s="56">
        <v>6</v>
      </c>
      <c r="DL71" s="56">
        <v>10</v>
      </c>
      <c r="DM71" s="55"/>
      <c r="DN71" s="55"/>
      <c r="DO71" s="56">
        <v>10</v>
      </c>
      <c r="DP71" s="56">
        <v>10</v>
      </c>
      <c r="DQ71" s="56">
        <v>10</v>
      </c>
      <c r="DR71" s="56">
        <v>10</v>
      </c>
      <c r="DS71" s="56">
        <v>10</v>
      </c>
      <c r="DT71" s="55"/>
      <c r="DU71" s="55"/>
      <c r="DV71" s="56">
        <v>10</v>
      </c>
      <c r="DW71" s="56">
        <v>10</v>
      </c>
      <c r="DX71" s="56">
        <v>10</v>
      </c>
      <c r="DY71" s="56">
        <v>10</v>
      </c>
      <c r="DZ71" s="56">
        <v>10</v>
      </c>
      <c r="EA71" s="55"/>
      <c r="EB71" s="55"/>
      <c r="EC71" s="56">
        <v>10</v>
      </c>
      <c r="ED71" s="56">
        <v>10</v>
      </c>
      <c r="EE71" s="56">
        <v>10</v>
      </c>
      <c r="EF71" s="56">
        <v>10</v>
      </c>
      <c r="EG71" s="56">
        <v>10</v>
      </c>
      <c r="EH71" s="55"/>
      <c r="EI71" s="55"/>
      <c r="EJ71" s="56">
        <v>10</v>
      </c>
      <c r="EK71" s="56">
        <v>10</v>
      </c>
      <c r="EL71" s="56"/>
      <c r="EM71" s="56"/>
      <c r="EN71" s="56">
        <v>1</v>
      </c>
      <c r="EO71" s="55"/>
      <c r="EP71" s="55"/>
      <c r="EQ71" s="56">
        <v>1</v>
      </c>
      <c r="ER71" s="56">
        <v>1</v>
      </c>
      <c r="ES71" s="56">
        <v>1</v>
      </c>
      <c r="ET71" s="56">
        <v>1</v>
      </c>
      <c r="EU71" s="56">
        <v>1</v>
      </c>
      <c r="EV71" s="55"/>
      <c r="EW71" s="55"/>
      <c r="EX71" s="56">
        <v>1</v>
      </c>
      <c r="EY71" s="56">
        <v>1</v>
      </c>
      <c r="EZ71" s="56">
        <v>1</v>
      </c>
      <c r="FA71" s="56">
        <v>1</v>
      </c>
      <c r="FB71" s="56">
        <v>1</v>
      </c>
      <c r="FC71" s="55"/>
      <c r="FD71" s="55"/>
      <c r="FE71" s="56">
        <v>1</v>
      </c>
      <c r="FF71" s="56">
        <v>1</v>
      </c>
      <c r="FG71" s="56">
        <v>1</v>
      </c>
      <c r="FH71" s="56">
        <v>1</v>
      </c>
      <c r="FI71" s="56">
        <v>1</v>
      </c>
      <c r="FJ71" s="55"/>
      <c r="FK71" s="55"/>
      <c r="FL71" s="56">
        <v>1</v>
      </c>
      <c r="FM71" s="56">
        <v>1</v>
      </c>
      <c r="FN71" s="56">
        <v>1</v>
      </c>
      <c r="FO71" s="56">
        <v>1</v>
      </c>
      <c r="FP71" s="56">
        <v>1</v>
      </c>
      <c r="FQ71" s="55"/>
      <c r="FR71" s="55"/>
      <c r="FS71" s="56">
        <v>1</v>
      </c>
      <c r="FT71" s="56">
        <v>1</v>
      </c>
      <c r="FU71" s="56">
        <v>1</v>
      </c>
      <c r="FV71" s="56">
        <v>1</v>
      </c>
      <c r="FW71" s="56">
        <v>1</v>
      </c>
      <c r="FX71" s="55"/>
      <c r="FY71" s="55"/>
      <c r="FZ71" s="56">
        <v>1</v>
      </c>
      <c r="GA71" s="56">
        <v>1</v>
      </c>
      <c r="GB71" s="56">
        <v>3</v>
      </c>
      <c r="GC71" s="56">
        <v>3</v>
      </c>
      <c r="GD71" s="56">
        <v>3</v>
      </c>
      <c r="GE71" s="55"/>
      <c r="GF71" s="55"/>
      <c r="GG71" s="56">
        <v>3</v>
      </c>
      <c r="GH71" s="56">
        <v>3</v>
      </c>
      <c r="GI71" s="56">
        <v>3</v>
      </c>
      <c r="GJ71" s="56">
        <v>3</v>
      </c>
      <c r="GK71" s="56">
        <v>3</v>
      </c>
      <c r="GL71" s="55"/>
      <c r="GM71" s="55"/>
      <c r="GN71" s="56">
        <v>3</v>
      </c>
      <c r="GO71" s="56">
        <v>3</v>
      </c>
      <c r="GP71" s="56">
        <v>3</v>
      </c>
      <c r="GQ71" s="56">
        <v>3</v>
      </c>
      <c r="GR71" s="56">
        <v>3</v>
      </c>
      <c r="GS71" s="55"/>
      <c r="GT71" s="55"/>
      <c r="GU71" s="56">
        <v>3</v>
      </c>
      <c r="GV71" s="56">
        <v>3</v>
      </c>
      <c r="GW71" s="56">
        <v>3</v>
      </c>
      <c r="GX71" s="56">
        <v>3</v>
      </c>
      <c r="GY71" s="56">
        <v>3</v>
      </c>
      <c r="GZ71" s="55"/>
      <c r="HA71" s="55"/>
      <c r="HB71" s="56"/>
      <c r="HC71" s="56">
        <v>2</v>
      </c>
      <c r="HD71" s="56">
        <v>2</v>
      </c>
      <c r="HE71" s="56">
        <v>2</v>
      </c>
      <c r="HF71" s="56">
        <v>2</v>
      </c>
      <c r="HG71" s="55"/>
      <c r="HH71" s="55"/>
      <c r="HI71" s="56">
        <v>2</v>
      </c>
      <c r="HJ71" s="56">
        <v>2</v>
      </c>
      <c r="HK71" s="56">
        <v>2</v>
      </c>
      <c r="HL71" s="56">
        <v>2</v>
      </c>
      <c r="HM71" s="56">
        <v>2</v>
      </c>
      <c r="HN71" s="55"/>
      <c r="HO71" s="55"/>
      <c r="HP71" s="56">
        <v>2</v>
      </c>
      <c r="HQ71" s="56">
        <v>2</v>
      </c>
      <c r="HR71" s="56">
        <v>2</v>
      </c>
      <c r="HS71" s="56">
        <v>2</v>
      </c>
      <c r="HT71" s="56">
        <v>2</v>
      </c>
      <c r="HU71" s="55"/>
      <c r="HV71" s="55"/>
      <c r="HW71" s="56">
        <v>2</v>
      </c>
      <c r="HX71" s="56">
        <v>2</v>
      </c>
      <c r="HY71" s="56"/>
      <c r="HZ71" s="56"/>
      <c r="IA71" s="56"/>
      <c r="IB71" s="55"/>
      <c r="IC71" s="55"/>
      <c r="ID71" s="56"/>
      <c r="IE71" s="56"/>
      <c r="IF71" s="56"/>
      <c r="IG71" s="56"/>
      <c r="IH71" s="56"/>
      <c r="II71" s="55"/>
      <c r="IJ71" s="55"/>
      <c r="IK71" s="56"/>
      <c r="IL71" s="56"/>
      <c r="IM71" s="56"/>
      <c r="IN71" s="56"/>
      <c r="IO71" s="56"/>
      <c r="IP71" s="55"/>
      <c r="IQ71" s="55"/>
      <c r="IR71" s="56"/>
      <c r="IS71" s="56"/>
      <c r="IT71" s="56"/>
      <c r="IU71" s="56"/>
      <c r="IV71" s="56"/>
      <c r="IW71" s="55"/>
      <c r="IX71" s="55"/>
    </row>
    <row r="72" spans="3:258">
      <c r="C72" s="62">
        <v>7</v>
      </c>
      <c r="D72" s="62">
        <v>4008</v>
      </c>
      <c r="E72" s="63" t="s">
        <v>158</v>
      </c>
      <c r="F72" s="63"/>
      <c r="G72" s="63"/>
      <c r="H72" s="63"/>
      <c r="I72" s="63"/>
      <c r="J72" s="63"/>
      <c r="K72" s="63"/>
      <c r="L72" s="63"/>
      <c r="M72" s="63"/>
      <c r="N72" s="63"/>
      <c r="O72" s="53" t="s">
        <v>151</v>
      </c>
      <c r="P72" s="54"/>
      <c r="Q72" s="54"/>
      <c r="R72" s="54"/>
      <c r="S72" s="55"/>
      <c r="T72" s="55"/>
      <c r="U72" s="54"/>
      <c r="V72" s="54"/>
      <c r="W72" s="54"/>
      <c r="X72" s="54"/>
      <c r="Y72" s="54"/>
      <c r="Z72" s="55"/>
      <c r="AA72" s="55"/>
      <c r="AB72" s="54"/>
      <c r="AC72" s="54"/>
      <c r="AD72" s="54"/>
      <c r="AE72" s="54"/>
      <c r="AF72" s="54"/>
      <c r="AG72" s="55"/>
      <c r="AH72" s="55"/>
      <c r="AI72" s="54"/>
      <c r="AJ72" s="54"/>
      <c r="AK72" s="54"/>
      <c r="AL72" s="54"/>
      <c r="AM72" s="54"/>
      <c r="AN72" s="55"/>
      <c r="AO72" s="55"/>
      <c r="AP72" s="54"/>
      <c r="AQ72" s="54"/>
      <c r="AR72" s="54"/>
      <c r="AS72" s="54"/>
      <c r="AT72" s="54"/>
      <c r="AU72" s="55"/>
      <c r="AV72" s="55"/>
      <c r="AW72" s="54"/>
      <c r="AX72" s="54"/>
      <c r="AY72" s="54"/>
      <c r="AZ72" s="54"/>
      <c r="BA72" s="54"/>
      <c r="BB72" s="55"/>
      <c r="BC72" s="55"/>
      <c r="BD72" s="54"/>
      <c r="BE72" s="54"/>
      <c r="BF72" s="54"/>
      <c r="BG72" s="54"/>
      <c r="BH72" s="54"/>
      <c r="BI72" s="55"/>
      <c r="BJ72" s="55"/>
      <c r="BK72" s="54"/>
      <c r="BL72" s="54"/>
      <c r="BM72" s="54"/>
      <c r="BN72" s="54"/>
      <c r="BO72" s="54"/>
      <c r="BP72" s="55"/>
      <c r="BQ72" s="55"/>
      <c r="BR72" s="54"/>
      <c r="BS72" s="54"/>
      <c r="BT72" s="54"/>
      <c r="BU72" s="54"/>
      <c r="BV72" s="54"/>
      <c r="BW72" s="55"/>
      <c r="BX72" s="55"/>
      <c r="BY72" s="54"/>
      <c r="BZ72" s="54"/>
      <c r="CA72" s="54"/>
      <c r="CB72" s="54"/>
      <c r="CC72" s="54"/>
      <c r="CD72" s="55"/>
      <c r="CE72" s="55"/>
      <c r="CF72" s="54"/>
      <c r="CG72" s="54"/>
      <c r="CH72" s="54"/>
      <c r="CI72" s="54"/>
      <c r="CJ72" s="54"/>
      <c r="CK72" s="55"/>
      <c r="CL72" s="55"/>
      <c r="CM72" s="54"/>
      <c r="CN72" s="54"/>
      <c r="CO72" s="54"/>
      <c r="CP72" s="54"/>
      <c r="CQ72" s="54"/>
      <c r="CR72" s="55"/>
      <c r="CS72" s="55"/>
      <c r="CT72" s="54"/>
      <c r="CU72" s="54"/>
      <c r="CV72" s="54"/>
      <c r="CW72" s="54"/>
      <c r="CX72" s="54"/>
      <c r="CY72" s="55"/>
      <c r="CZ72" s="55"/>
      <c r="DA72" s="54"/>
      <c r="DB72" s="54"/>
      <c r="DC72" s="54"/>
      <c r="DD72" s="54"/>
      <c r="DE72" s="54"/>
      <c r="DF72" s="55"/>
      <c r="DG72" s="55"/>
      <c r="DH72" s="54"/>
      <c r="DI72" s="54"/>
      <c r="DJ72" s="54"/>
      <c r="DK72" s="54"/>
      <c r="DL72" s="54"/>
      <c r="DM72" s="55"/>
      <c r="DN72" s="55"/>
      <c r="DO72" s="54"/>
      <c r="DP72" s="54"/>
      <c r="DQ72" s="54"/>
      <c r="DR72" s="54"/>
      <c r="DS72" s="54"/>
      <c r="DT72" s="55"/>
      <c r="DU72" s="55"/>
      <c r="DV72" s="54"/>
      <c r="DW72" s="54"/>
      <c r="DX72" s="54"/>
      <c r="DY72" s="54"/>
      <c r="DZ72" s="54"/>
      <c r="EA72" s="55"/>
      <c r="EB72" s="55"/>
      <c r="EC72" s="54"/>
      <c r="ED72" s="54"/>
      <c r="EE72" s="54"/>
      <c r="EF72" s="54"/>
      <c r="EG72" s="54"/>
      <c r="EH72" s="55"/>
      <c r="EI72" s="55"/>
      <c r="EJ72" s="54"/>
      <c r="EK72" s="54"/>
      <c r="EL72" s="54"/>
      <c r="EM72" s="54"/>
      <c r="EN72" s="54"/>
      <c r="EO72" s="55"/>
      <c r="EP72" s="55"/>
      <c r="EQ72" s="54"/>
      <c r="ER72" s="54"/>
      <c r="ES72" s="54"/>
      <c r="ET72" s="54"/>
      <c r="EU72" s="54"/>
      <c r="EV72" s="55"/>
      <c r="EW72" s="55"/>
      <c r="EX72" s="54"/>
      <c r="EY72" s="54"/>
      <c r="EZ72" s="54"/>
      <c r="FA72" s="54"/>
      <c r="FB72" s="54"/>
      <c r="FC72" s="55"/>
      <c r="FD72" s="55"/>
      <c r="FE72" s="54"/>
      <c r="FF72" s="54"/>
      <c r="FG72" s="54"/>
      <c r="FH72" s="54"/>
      <c r="FI72" s="54"/>
      <c r="FJ72" s="55"/>
      <c r="FK72" s="55"/>
      <c r="FL72" s="54"/>
      <c r="FM72" s="54"/>
      <c r="FN72" s="54"/>
      <c r="FO72" s="54"/>
      <c r="FP72" s="54"/>
      <c r="FQ72" s="55"/>
      <c r="FR72" s="55"/>
      <c r="FS72" s="54"/>
      <c r="FT72" s="54"/>
      <c r="FU72" s="54"/>
      <c r="FV72" s="54"/>
      <c r="FW72" s="54"/>
      <c r="FX72" s="55"/>
      <c r="FY72" s="55"/>
      <c r="FZ72" s="54"/>
      <c r="GA72" s="54"/>
      <c r="GB72" s="54">
        <v>16.873472</v>
      </c>
      <c r="GC72" s="54">
        <v>16.873472</v>
      </c>
      <c r="GD72" s="54">
        <v>16.873472</v>
      </c>
      <c r="GE72" s="55"/>
      <c r="GF72" s="55"/>
      <c r="GG72" s="54">
        <v>16.873472</v>
      </c>
      <c r="GH72" s="54">
        <v>16.873472</v>
      </c>
      <c r="GI72" s="54">
        <v>16.873472</v>
      </c>
      <c r="GJ72" s="54">
        <v>16.873472</v>
      </c>
      <c r="GK72" s="54">
        <v>16.873472</v>
      </c>
      <c r="GL72" s="55"/>
      <c r="GM72" s="55"/>
      <c r="GN72" s="54">
        <v>16.873472</v>
      </c>
      <c r="GO72" s="54">
        <v>16.873472</v>
      </c>
      <c r="GP72" s="54">
        <v>16.873472</v>
      </c>
      <c r="GQ72" s="54">
        <v>16.873472</v>
      </c>
      <c r="GR72" s="54">
        <v>16.873472</v>
      </c>
      <c r="GS72" s="55"/>
      <c r="GT72" s="55"/>
      <c r="GU72" s="54">
        <v>16.873472</v>
      </c>
      <c r="GV72" s="54">
        <v>16.873472</v>
      </c>
      <c r="GW72" s="54">
        <v>16.873472</v>
      </c>
      <c r="GX72" s="54">
        <v>16.873472</v>
      </c>
      <c r="GY72" s="54">
        <v>16.873472</v>
      </c>
      <c r="GZ72" s="55"/>
      <c r="HA72" s="55"/>
      <c r="HB72" s="54"/>
      <c r="HC72" s="54">
        <v>15.8788</v>
      </c>
      <c r="HD72" s="54">
        <v>15.8788</v>
      </c>
      <c r="HE72" s="54">
        <v>15.8788</v>
      </c>
      <c r="HF72" s="54">
        <v>15.8788</v>
      </c>
      <c r="HG72" s="55"/>
      <c r="HH72" s="55"/>
      <c r="HI72" s="54">
        <v>15.8788</v>
      </c>
      <c r="HJ72" s="54">
        <v>15.8788</v>
      </c>
      <c r="HK72" s="54">
        <v>15.8788</v>
      </c>
      <c r="HL72" s="54">
        <v>15.8788</v>
      </c>
      <c r="HM72" s="54">
        <v>15.8788</v>
      </c>
      <c r="HN72" s="55"/>
      <c r="HO72" s="55"/>
      <c r="HP72" s="54">
        <v>15.8788</v>
      </c>
      <c r="HQ72" s="54">
        <v>15.8788</v>
      </c>
      <c r="HR72" s="54">
        <v>15.8788</v>
      </c>
      <c r="HS72" s="54">
        <v>15.8788</v>
      </c>
      <c r="HT72" s="54">
        <v>15.8788</v>
      </c>
      <c r="HU72" s="55"/>
      <c r="HV72" s="55"/>
      <c r="HW72" s="54">
        <v>15.8788</v>
      </c>
      <c r="HX72" s="54">
        <v>15.8788</v>
      </c>
      <c r="HY72" s="54"/>
      <c r="HZ72" s="54"/>
      <c r="IA72" s="54"/>
      <c r="IB72" s="55"/>
      <c r="IC72" s="55"/>
      <c r="ID72" s="54"/>
      <c r="IE72" s="54"/>
      <c r="IF72" s="54"/>
      <c r="IG72" s="54"/>
      <c r="IH72" s="54"/>
      <c r="II72" s="55"/>
      <c r="IJ72" s="55"/>
      <c r="IK72" s="54"/>
      <c r="IL72" s="54"/>
      <c r="IM72" s="54"/>
      <c r="IN72" s="54"/>
      <c r="IO72" s="54"/>
      <c r="IP72" s="55"/>
      <c r="IQ72" s="55"/>
      <c r="IR72" s="54"/>
      <c r="IS72" s="54"/>
      <c r="IT72" s="54"/>
      <c r="IU72" s="54"/>
      <c r="IV72" s="54"/>
      <c r="IW72" s="55"/>
      <c r="IX72" s="55"/>
    </row>
    <row r="73" spans="3:258">
      <c r="C73" s="62"/>
      <c r="D73" s="62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53" t="s">
        <v>152</v>
      </c>
      <c r="P73" s="56"/>
      <c r="Q73" s="56"/>
      <c r="R73" s="56"/>
      <c r="S73" s="55"/>
      <c r="T73" s="55"/>
      <c r="U73" s="56"/>
      <c r="V73" s="56"/>
      <c r="W73" s="56"/>
      <c r="X73" s="56"/>
      <c r="Y73" s="56"/>
      <c r="Z73" s="55"/>
      <c r="AA73" s="55"/>
      <c r="AB73" s="56"/>
      <c r="AC73" s="56"/>
      <c r="AD73" s="56"/>
      <c r="AE73" s="56"/>
      <c r="AF73" s="56"/>
      <c r="AG73" s="55"/>
      <c r="AH73" s="55"/>
      <c r="AI73" s="56"/>
      <c r="AJ73" s="56"/>
      <c r="AK73" s="56"/>
      <c r="AL73" s="56"/>
      <c r="AM73" s="56"/>
      <c r="AN73" s="55"/>
      <c r="AO73" s="55"/>
      <c r="AP73" s="56"/>
      <c r="AQ73" s="56"/>
      <c r="AR73" s="56"/>
      <c r="AS73" s="56"/>
      <c r="AT73" s="56"/>
      <c r="AU73" s="55"/>
      <c r="AV73" s="55"/>
      <c r="AW73" s="56"/>
      <c r="AX73" s="56"/>
      <c r="AY73" s="56"/>
      <c r="AZ73" s="56"/>
      <c r="BA73" s="56"/>
      <c r="BB73" s="55"/>
      <c r="BC73" s="55"/>
      <c r="BD73" s="56"/>
      <c r="BE73" s="56"/>
      <c r="BF73" s="56"/>
      <c r="BG73" s="56"/>
      <c r="BH73" s="56"/>
      <c r="BI73" s="55"/>
      <c r="BJ73" s="55"/>
      <c r="BK73" s="56"/>
      <c r="BL73" s="56"/>
      <c r="BM73" s="56"/>
      <c r="BN73" s="56"/>
      <c r="BO73" s="56"/>
      <c r="BP73" s="55"/>
      <c r="BQ73" s="55"/>
      <c r="BR73" s="56"/>
      <c r="BS73" s="56"/>
      <c r="BT73" s="56"/>
      <c r="BU73" s="56"/>
      <c r="BV73" s="56"/>
      <c r="BW73" s="55"/>
      <c r="BX73" s="55"/>
      <c r="BY73" s="56"/>
      <c r="BZ73" s="56"/>
      <c r="CA73" s="56"/>
      <c r="CB73" s="56"/>
      <c r="CC73" s="56"/>
      <c r="CD73" s="55"/>
      <c r="CE73" s="55"/>
      <c r="CF73" s="56"/>
      <c r="CG73" s="56"/>
      <c r="CH73" s="56"/>
      <c r="CI73" s="56"/>
      <c r="CJ73" s="56"/>
      <c r="CK73" s="55"/>
      <c r="CL73" s="55"/>
      <c r="CM73" s="56"/>
      <c r="CN73" s="56"/>
      <c r="CO73" s="56"/>
      <c r="CP73" s="56"/>
      <c r="CQ73" s="56"/>
      <c r="CR73" s="55"/>
      <c r="CS73" s="55"/>
      <c r="CT73" s="56"/>
      <c r="CU73" s="56"/>
      <c r="CV73" s="56"/>
      <c r="CW73" s="56"/>
      <c r="CX73" s="56"/>
      <c r="CY73" s="55"/>
      <c r="CZ73" s="55"/>
      <c r="DA73" s="56"/>
      <c r="DB73" s="56"/>
      <c r="DC73" s="56"/>
      <c r="DD73" s="56"/>
      <c r="DE73" s="56"/>
      <c r="DF73" s="55"/>
      <c r="DG73" s="55"/>
      <c r="DH73" s="56"/>
      <c r="DI73" s="56"/>
      <c r="DJ73" s="56"/>
      <c r="DK73" s="56"/>
      <c r="DL73" s="56"/>
      <c r="DM73" s="55"/>
      <c r="DN73" s="55"/>
      <c r="DO73" s="56"/>
      <c r="DP73" s="56"/>
      <c r="DQ73" s="56"/>
      <c r="DR73" s="56"/>
      <c r="DS73" s="56"/>
      <c r="DT73" s="55"/>
      <c r="DU73" s="55"/>
      <c r="DV73" s="56"/>
      <c r="DW73" s="56"/>
      <c r="DX73" s="56"/>
      <c r="DY73" s="56"/>
      <c r="DZ73" s="56"/>
      <c r="EA73" s="55"/>
      <c r="EB73" s="55"/>
      <c r="EC73" s="56"/>
      <c r="ED73" s="56"/>
      <c r="EE73" s="56"/>
      <c r="EF73" s="56"/>
      <c r="EG73" s="56"/>
      <c r="EH73" s="55"/>
      <c r="EI73" s="55"/>
      <c r="EJ73" s="56"/>
      <c r="EK73" s="56"/>
      <c r="EL73" s="56"/>
      <c r="EM73" s="56"/>
      <c r="EN73" s="56"/>
      <c r="EO73" s="55"/>
      <c r="EP73" s="55"/>
      <c r="EQ73" s="56"/>
      <c r="ER73" s="56"/>
      <c r="ES73" s="56"/>
      <c r="ET73" s="56"/>
      <c r="EU73" s="56"/>
      <c r="EV73" s="55"/>
      <c r="EW73" s="55"/>
      <c r="EX73" s="56"/>
      <c r="EY73" s="56"/>
      <c r="EZ73" s="56"/>
      <c r="FA73" s="56"/>
      <c r="FB73" s="56"/>
      <c r="FC73" s="55"/>
      <c r="FD73" s="55"/>
      <c r="FE73" s="56"/>
      <c r="FF73" s="56"/>
      <c r="FG73" s="56"/>
      <c r="FH73" s="56"/>
      <c r="FI73" s="56"/>
      <c r="FJ73" s="55"/>
      <c r="FK73" s="55"/>
      <c r="FL73" s="56"/>
      <c r="FM73" s="56"/>
      <c r="FN73" s="56"/>
      <c r="FO73" s="56"/>
      <c r="FP73" s="56"/>
      <c r="FQ73" s="55"/>
      <c r="FR73" s="55"/>
      <c r="FS73" s="56"/>
      <c r="FT73" s="56"/>
      <c r="FU73" s="56"/>
      <c r="FV73" s="56"/>
      <c r="FW73" s="56"/>
      <c r="FX73" s="55"/>
      <c r="FY73" s="55"/>
      <c r="FZ73" s="56"/>
      <c r="GA73" s="56"/>
      <c r="GB73" s="56">
        <v>3</v>
      </c>
      <c r="GC73" s="56">
        <v>3</v>
      </c>
      <c r="GD73" s="56">
        <v>3</v>
      </c>
      <c r="GE73" s="55"/>
      <c r="GF73" s="55"/>
      <c r="GG73" s="56">
        <v>3</v>
      </c>
      <c r="GH73" s="56">
        <v>3</v>
      </c>
      <c r="GI73" s="56">
        <v>3</v>
      </c>
      <c r="GJ73" s="56">
        <v>3</v>
      </c>
      <c r="GK73" s="56">
        <v>3</v>
      </c>
      <c r="GL73" s="55"/>
      <c r="GM73" s="55"/>
      <c r="GN73" s="56">
        <v>3</v>
      </c>
      <c r="GO73" s="56">
        <v>3</v>
      </c>
      <c r="GP73" s="56">
        <v>3</v>
      </c>
      <c r="GQ73" s="56">
        <v>3</v>
      </c>
      <c r="GR73" s="56">
        <v>3</v>
      </c>
      <c r="GS73" s="55"/>
      <c r="GT73" s="55"/>
      <c r="GU73" s="56">
        <v>3</v>
      </c>
      <c r="GV73" s="56">
        <v>3</v>
      </c>
      <c r="GW73" s="56">
        <v>3</v>
      </c>
      <c r="GX73" s="56">
        <v>3</v>
      </c>
      <c r="GY73" s="56">
        <v>3</v>
      </c>
      <c r="GZ73" s="55"/>
      <c r="HA73" s="55"/>
      <c r="HB73" s="56"/>
      <c r="HC73" s="56">
        <v>2</v>
      </c>
      <c r="HD73" s="56">
        <v>2</v>
      </c>
      <c r="HE73" s="56">
        <v>2</v>
      </c>
      <c r="HF73" s="56">
        <v>2</v>
      </c>
      <c r="HG73" s="55"/>
      <c r="HH73" s="55"/>
      <c r="HI73" s="56">
        <v>2</v>
      </c>
      <c r="HJ73" s="56">
        <v>2</v>
      </c>
      <c r="HK73" s="56">
        <v>2</v>
      </c>
      <c r="HL73" s="56">
        <v>2</v>
      </c>
      <c r="HM73" s="56">
        <v>2</v>
      </c>
      <c r="HN73" s="55"/>
      <c r="HO73" s="55"/>
      <c r="HP73" s="56">
        <v>2</v>
      </c>
      <c r="HQ73" s="56">
        <v>2</v>
      </c>
      <c r="HR73" s="56">
        <v>2</v>
      </c>
      <c r="HS73" s="56">
        <v>2</v>
      </c>
      <c r="HT73" s="56">
        <v>2</v>
      </c>
      <c r="HU73" s="55"/>
      <c r="HV73" s="55"/>
      <c r="HW73" s="56">
        <v>2</v>
      </c>
      <c r="HX73" s="56">
        <v>2</v>
      </c>
      <c r="HY73" s="56"/>
      <c r="HZ73" s="56"/>
      <c r="IA73" s="56"/>
      <c r="IB73" s="55"/>
      <c r="IC73" s="55"/>
      <c r="ID73" s="56"/>
      <c r="IE73" s="56"/>
      <c r="IF73" s="56"/>
      <c r="IG73" s="56"/>
      <c r="IH73" s="56"/>
      <c r="II73" s="55"/>
      <c r="IJ73" s="55"/>
      <c r="IK73" s="56"/>
      <c r="IL73" s="56"/>
      <c r="IM73" s="56"/>
      <c r="IN73" s="56"/>
      <c r="IO73" s="56"/>
      <c r="IP73" s="55"/>
      <c r="IQ73" s="55"/>
      <c r="IR73" s="56"/>
      <c r="IS73" s="56"/>
      <c r="IT73" s="56"/>
      <c r="IU73" s="56"/>
      <c r="IV73" s="56"/>
      <c r="IW73" s="55"/>
      <c r="IX73" s="55"/>
    </row>
    <row r="74" spans="3:258">
      <c r="C74" s="62">
        <v>8</v>
      </c>
      <c r="D74" s="62">
        <v>7406</v>
      </c>
      <c r="E74" s="63" t="s">
        <v>159</v>
      </c>
      <c r="F74" s="63"/>
      <c r="G74" s="63"/>
      <c r="H74" s="63"/>
      <c r="I74" s="63"/>
      <c r="J74" s="63"/>
      <c r="K74" s="63"/>
      <c r="L74" s="63"/>
      <c r="M74" s="63"/>
      <c r="N74" s="63"/>
      <c r="O74" s="53" t="s">
        <v>151</v>
      </c>
      <c r="P74" s="54"/>
      <c r="Q74" s="54"/>
      <c r="R74" s="54"/>
      <c r="S74" s="55"/>
      <c r="T74" s="55"/>
      <c r="U74" s="54"/>
      <c r="V74" s="54"/>
      <c r="W74" s="54"/>
      <c r="X74" s="54"/>
      <c r="Y74" s="54"/>
      <c r="Z74" s="55"/>
      <c r="AA74" s="55"/>
      <c r="AB74" s="54"/>
      <c r="AC74" s="54"/>
      <c r="AD74" s="54"/>
      <c r="AE74" s="54"/>
      <c r="AF74" s="54"/>
      <c r="AG74" s="55"/>
      <c r="AH74" s="55"/>
      <c r="AI74" s="54"/>
      <c r="AJ74" s="54"/>
      <c r="AK74" s="54"/>
      <c r="AL74" s="54"/>
      <c r="AM74" s="54">
        <v>16.834069499999998</v>
      </c>
      <c r="AN74" s="55"/>
      <c r="AO74" s="55"/>
      <c r="AP74" s="54">
        <v>16.834069499999998</v>
      </c>
      <c r="AQ74" s="54"/>
      <c r="AR74" s="54"/>
      <c r="AS74" s="54"/>
      <c r="AT74" s="54"/>
      <c r="AU74" s="55"/>
      <c r="AV74" s="55"/>
      <c r="AW74" s="54"/>
      <c r="AX74" s="54"/>
      <c r="AY74" s="54"/>
      <c r="AZ74" s="54"/>
      <c r="BA74" s="54"/>
      <c r="BB74" s="55"/>
      <c r="BC74" s="55"/>
      <c r="BD74" s="54"/>
      <c r="BE74" s="54"/>
      <c r="BF74" s="54"/>
      <c r="BG74" s="54"/>
      <c r="BH74" s="54"/>
      <c r="BI74" s="55"/>
      <c r="BJ74" s="55"/>
      <c r="BK74" s="54"/>
      <c r="BL74" s="54"/>
      <c r="BM74" s="54"/>
      <c r="BN74" s="54"/>
      <c r="BO74" s="54"/>
      <c r="BP74" s="55"/>
      <c r="BQ74" s="55"/>
      <c r="BR74" s="54"/>
      <c r="BS74" s="54"/>
      <c r="BT74" s="54"/>
      <c r="BU74" s="54"/>
      <c r="BV74" s="54"/>
      <c r="BW74" s="55"/>
      <c r="BX74" s="55"/>
      <c r="BY74" s="54"/>
      <c r="BZ74" s="54"/>
      <c r="CA74" s="54"/>
      <c r="CB74" s="54"/>
      <c r="CC74" s="54"/>
      <c r="CD74" s="55"/>
      <c r="CE74" s="55"/>
      <c r="CF74" s="54"/>
      <c r="CG74" s="54"/>
      <c r="CH74" s="54"/>
      <c r="CI74" s="54"/>
      <c r="CJ74" s="54"/>
      <c r="CK74" s="55"/>
      <c r="CL74" s="55"/>
      <c r="CM74" s="54"/>
      <c r="CN74" s="54"/>
      <c r="CO74" s="54"/>
      <c r="CP74" s="54"/>
      <c r="CQ74" s="54"/>
      <c r="CR74" s="55"/>
      <c r="CS74" s="55"/>
      <c r="CT74" s="54"/>
      <c r="CU74" s="54"/>
      <c r="CV74" s="54"/>
      <c r="CW74" s="54"/>
      <c r="CX74" s="54"/>
      <c r="CY74" s="55"/>
      <c r="CZ74" s="55"/>
      <c r="DA74" s="54"/>
      <c r="DB74" s="54"/>
      <c r="DC74" s="54"/>
      <c r="DD74" s="54"/>
      <c r="DE74" s="54"/>
      <c r="DF74" s="55"/>
      <c r="DG74" s="55"/>
      <c r="DH74" s="54"/>
      <c r="DI74" s="54"/>
      <c r="DJ74" s="54"/>
      <c r="DK74" s="54"/>
      <c r="DL74" s="54"/>
      <c r="DM74" s="55"/>
      <c r="DN74" s="55"/>
      <c r="DO74" s="54"/>
      <c r="DP74" s="54"/>
      <c r="DQ74" s="54"/>
      <c r="DR74" s="54"/>
      <c r="DS74" s="54"/>
      <c r="DT74" s="55"/>
      <c r="DU74" s="55"/>
      <c r="DV74" s="54"/>
      <c r="DW74" s="54"/>
      <c r="DX74" s="54"/>
      <c r="DY74" s="54"/>
      <c r="DZ74" s="54"/>
      <c r="EA74" s="55"/>
      <c r="EB74" s="55"/>
      <c r="EC74" s="54"/>
      <c r="ED74" s="54"/>
      <c r="EE74" s="54"/>
      <c r="EF74" s="54"/>
      <c r="EG74" s="54"/>
      <c r="EH74" s="55"/>
      <c r="EI74" s="55"/>
      <c r="EJ74" s="54"/>
      <c r="EK74" s="54"/>
      <c r="EL74" s="54"/>
      <c r="EM74" s="54"/>
      <c r="EN74" s="54"/>
      <c r="EO74" s="55"/>
      <c r="EP74" s="55"/>
      <c r="EQ74" s="54"/>
      <c r="ER74" s="54"/>
      <c r="ES74" s="54"/>
      <c r="ET74" s="54"/>
      <c r="EU74" s="54"/>
      <c r="EV74" s="55"/>
      <c r="EW74" s="55"/>
      <c r="EX74" s="54"/>
      <c r="EY74" s="54"/>
      <c r="EZ74" s="54"/>
      <c r="FA74" s="54"/>
      <c r="FB74" s="54"/>
      <c r="FC74" s="55"/>
      <c r="FD74" s="55"/>
      <c r="FE74" s="54"/>
      <c r="FF74" s="54"/>
      <c r="FG74" s="54"/>
      <c r="FH74" s="54"/>
      <c r="FI74" s="54"/>
      <c r="FJ74" s="55"/>
      <c r="FK74" s="55"/>
      <c r="FL74" s="54"/>
      <c r="FM74" s="54"/>
      <c r="FN74" s="54"/>
      <c r="FO74" s="54"/>
      <c r="FP74" s="54"/>
      <c r="FQ74" s="55"/>
      <c r="FR74" s="55"/>
      <c r="FS74" s="54"/>
      <c r="FT74" s="54"/>
      <c r="FU74" s="54"/>
      <c r="FV74" s="54"/>
      <c r="FW74" s="54"/>
      <c r="FX74" s="55"/>
      <c r="FY74" s="55"/>
      <c r="FZ74" s="54"/>
      <c r="GA74" s="54"/>
      <c r="GB74" s="54"/>
      <c r="GC74" s="54"/>
      <c r="GD74" s="54"/>
      <c r="GE74" s="55"/>
      <c r="GF74" s="55"/>
      <c r="GG74" s="54"/>
      <c r="GH74" s="54"/>
      <c r="GI74" s="54"/>
      <c r="GJ74" s="54"/>
      <c r="GK74" s="54"/>
      <c r="GL74" s="55"/>
      <c r="GM74" s="55"/>
      <c r="GN74" s="54"/>
      <c r="GO74" s="54"/>
      <c r="GP74" s="54"/>
      <c r="GQ74" s="54"/>
      <c r="GR74" s="54"/>
      <c r="GS74" s="55"/>
      <c r="GT74" s="55"/>
      <c r="GU74" s="54"/>
      <c r="GV74" s="54"/>
      <c r="GW74" s="54"/>
      <c r="GX74" s="54"/>
      <c r="GY74" s="54"/>
      <c r="GZ74" s="55"/>
      <c r="HA74" s="55"/>
      <c r="HB74" s="54"/>
      <c r="HC74" s="54"/>
      <c r="HD74" s="54"/>
      <c r="HE74" s="54"/>
      <c r="HF74" s="54"/>
      <c r="HG74" s="55"/>
      <c r="HH74" s="55"/>
      <c r="HI74" s="54"/>
      <c r="HJ74" s="54"/>
      <c r="HK74" s="54"/>
      <c r="HL74" s="54"/>
      <c r="HM74" s="54"/>
      <c r="HN74" s="55"/>
      <c r="HO74" s="55"/>
      <c r="HP74" s="54"/>
      <c r="HQ74" s="54"/>
      <c r="HR74" s="54"/>
      <c r="HS74" s="54"/>
      <c r="HT74" s="54"/>
      <c r="HU74" s="55"/>
      <c r="HV74" s="55"/>
      <c r="HW74" s="54"/>
      <c r="HX74" s="54"/>
      <c r="HY74" s="54"/>
      <c r="HZ74" s="54"/>
      <c r="IA74" s="54"/>
      <c r="IB74" s="55"/>
      <c r="IC74" s="55"/>
      <c r="ID74" s="54"/>
      <c r="IE74" s="54"/>
      <c r="IF74" s="54"/>
      <c r="IG74" s="54"/>
      <c r="IH74" s="54"/>
      <c r="II74" s="55"/>
      <c r="IJ74" s="55"/>
      <c r="IK74" s="54"/>
      <c r="IL74" s="54"/>
      <c r="IM74" s="54"/>
      <c r="IN74" s="54"/>
      <c r="IO74" s="54"/>
      <c r="IP74" s="55"/>
      <c r="IQ74" s="55"/>
      <c r="IR74" s="54"/>
      <c r="IS74" s="54"/>
      <c r="IT74" s="54"/>
      <c r="IU74" s="54"/>
      <c r="IV74" s="54"/>
      <c r="IW74" s="55"/>
      <c r="IX74" s="55"/>
    </row>
    <row r="75" spans="3:258">
      <c r="C75" s="62"/>
      <c r="D75" s="62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53" t="s">
        <v>152</v>
      </c>
      <c r="P75" s="56"/>
      <c r="Q75" s="56"/>
      <c r="R75" s="56"/>
      <c r="S75" s="55"/>
      <c r="T75" s="55"/>
      <c r="U75" s="56"/>
      <c r="V75" s="56"/>
      <c r="W75" s="56"/>
      <c r="X75" s="56"/>
      <c r="Y75" s="56"/>
      <c r="Z75" s="55"/>
      <c r="AA75" s="55"/>
      <c r="AB75" s="56"/>
      <c r="AC75" s="56"/>
      <c r="AD75" s="56"/>
      <c r="AE75" s="56"/>
      <c r="AF75" s="56"/>
      <c r="AG75" s="55"/>
      <c r="AH75" s="55"/>
      <c r="AI75" s="56"/>
      <c r="AJ75" s="56"/>
      <c r="AK75" s="56"/>
      <c r="AL75" s="56"/>
      <c r="AM75" s="56">
        <v>3</v>
      </c>
      <c r="AN75" s="55"/>
      <c r="AO75" s="55"/>
      <c r="AP75" s="56">
        <v>3</v>
      </c>
      <c r="AQ75" s="56"/>
      <c r="AR75" s="56"/>
      <c r="AS75" s="56"/>
      <c r="AT75" s="56"/>
      <c r="AU75" s="55"/>
      <c r="AV75" s="55"/>
      <c r="AW75" s="56"/>
      <c r="AX75" s="56"/>
      <c r="AY75" s="56"/>
      <c r="AZ75" s="56"/>
      <c r="BA75" s="56"/>
      <c r="BB75" s="55"/>
      <c r="BC75" s="55"/>
      <c r="BD75" s="56"/>
      <c r="BE75" s="56"/>
      <c r="BF75" s="56"/>
      <c r="BG75" s="56"/>
      <c r="BH75" s="56"/>
      <c r="BI75" s="55"/>
      <c r="BJ75" s="55"/>
      <c r="BK75" s="56"/>
      <c r="BL75" s="56"/>
      <c r="BM75" s="56"/>
      <c r="BN75" s="56"/>
      <c r="BO75" s="56"/>
      <c r="BP75" s="55"/>
      <c r="BQ75" s="55"/>
      <c r="BR75" s="56"/>
      <c r="BS75" s="56"/>
      <c r="BT75" s="56"/>
      <c r="BU75" s="56"/>
      <c r="BV75" s="56"/>
      <c r="BW75" s="55"/>
      <c r="BX75" s="55"/>
      <c r="BY75" s="56"/>
      <c r="BZ75" s="56"/>
      <c r="CA75" s="56"/>
      <c r="CB75" s="56"/>
      <c r="CC75" s="56"/>
      <c r="CD75" s="55"/>
      <c r="CE75" s="55"/>
      <c r="CF75" s="56"/>
      <c r="CG75" s="56"/>
      <c r="CH75" s="56"/>
      <c r="CI75" s="56"/>
      <c r="CJ75" s="56"/>
      <c r="CK75" s="55"/>
      <c r="CL75" s="55"/>
      <c r="CM75" s="56"/>
      <c r="CN75" s="56"/>
      <c r="CO75" s="56"/>
      <c r="CP75" s="56"/>
      <c r="CQ75" s="56"/>
      <c r="CR75" s="55"/>
      <c r="CS75" s="55"/>
      <c r="CT75" s="56"/>
      <c r="CU75" s="56"/>
      <c r="CV75" s="56"/>
      <c r="CW75" s="56"/>
      <c r="CX75" s="56"/>
      <c r="CY75" s="55"/>
      <c r="CZ75" s="55"/>
      <c r="DA75" s="56"/>
      <c r="DB75" s="56"/>
      <c r="DC75" s="56"/>
      <c r="DD75" s="56"/>
      <c r="DE75" s="56"/>
      <c r="DF75" s="55"/>
      <c r="DG75" s="55"/>
      <c r="DH75" s="56"/>
      <c r="DI75" s="56"/>
      <c r="DJ75" s="56"/>
      <c r="DK75" s="56"/>
      <c r="DL75" s="56"/>
      <c r="DM75" s="55"/>
      <c r="DN75" s="55"/>
      <c r="DO75" s="56"/>
      <c r="DP75" s="56"/>
      <c r="DQ75" s="56"/>
      <c r="DR75" s="56"/>
      <c r="DS75" s="56"/>
      <c r="DT75" s="55"/>
      <c r="DU75" s="55"/>
      <c r="DV75" s="56"/>
      <c r="DW75" s="56"/>
      <c r="DX75" s="56"/>
      <c r="DY75" s="56"/>
      <c r="DZ75" s="56"/>
      <c r="EA75" s="55"/>
      <c r="EB75" s="55"/>
      <c r="EC75" s="56"/>
      <c r="ED75" s="56"/>
      <c r="EE75" s="56"/>
      <c r="EF75" s="56"/>
      <c r="EG75" s="56"/>
      <c r="EH75" s="55"/>
      <c r="EI75" s="55"/>
      <c r="EJ75" s="56"/>
      <c r="EK75" s="56"/>
      <c r="EL75" s="56"/>
      <c r="EM75" s="56"/>
      <c r="EN75" s="56"/>
      <c r="EO75" s="55"/>
      <c r="EP75" s="55"/>
      <c r="EQ75" s="56"/>
      <c r="ER75" s="56"/>
      <c r="ES75" s="56"/>
      <c r="ET75" s="56"/>
      <c r="EU75" s="56"/>
      <c r="EV75" s="55"/>
      <c r="EW75" s="55"/>
      <c r="EX75" s="56"/>
      <c r="EY75" s="56"/>
      <c r="EZ75" s="56"/>
      <c r="FA75" s="56"/>
      <c r="FB75" s="56"/>
      <c r="FC75" s="55"/>
      <c r="FD75" s="55"/>
      <c r="FE75" s="56"/>
      <c r="FF75" s="56"/>
      <c r="FG75" s="56"/>
      <c r="FH75" s="56"/>
      <c r="FI75" s="56"/>
      <c r="FJ75" s="55"/>
      <c r="FK75" s="55"/>
      <c r="FL75" s="56"/>
      <c r="FM75" s="56"/>
      <c r="FN75" s="56"/>
      <c r="FO75" s="56"/>
      <c r="FP75" s="56"/>
      <c r="FQ75" s="55"/>
      <c r="FR75" s="55"/>
      <c r="FS75" s="56"/>
      <c r="FT75" s="56"/>
      <c r="FU75" s="56"/>
      <c r="FV75" s="56"/>
      <c r="FW75" s="56"/>
      <c r="FX75" s="55"/>
      <c r="FY75" s="55"/>
      <c r="FZ75" s="56"/>
      <c r="GA75" s="56"/>
      <c r="GB75" s="56"/>
      <c r="GC75" s="56"/>
      <c r="GD75" s="56"/>
      <c r="GE75" s="55"/>
      <c r="GF75" s="55"/>
      <c r="GG75" s="56"/>
      <c r="GH75" s="56"/>
      <c r="GI75" s="56"/>
      <c r="GJ75" s="56"/>
      <c r="GK75" s="56"/>
      <c r="GL75" s="55"/>
      <c r="GM75" s="55"/>
      <c r="GN75" s="56"/>
      <c r="GO75" s="56"/>
      <c r="GP75" s="56"/>
      <c r="GQ75" s="56"/>
      <c r="GR75" s="56"/>
      <c r="GS75" s="55"/>
      <c r="GT75" s="55"/>
      <c r="GU75" s="56"/>
      <c r="GV75" s="56"/>
      <c r="GW75" s="56"/>
      <c r="GX75" s="56"/>
      <c r="GY75" s="56"/>
      <c r="GZ75" s="55"/>
      <c r="HA75" s="55"/>
      <c r="HB75" s="56"/>
      <c r="HC75" s="56"/>
      <c r="HD75" s="56"/>
      <c r="HE75" s="56"/>
      <c r="HF75" s="56"/>
      <c r="HG75" s="55"/>
      <c r="HH75" s="55"/>
      <c r="HI75" s="56"/>
      <c r="HJ75" s="56"/>
      <c r="HK75" s="56"/>
      <c r="HL75" s="56"/>
      <c r="HM75" s="56"/>
      <c r="HN75" s="55"/>
      <c r="HO75" s="55"/>
      <c r="HP75" s="56"/>
      <c r="HQ75" s="56"/>
      <c r="HR75" s="56"/>
      <c r="HS75" s="56"/>
      <c r="HT75" s="56"/>
      <c r="HU75" s="55"/>
      <c r="HV75" s="55"/>
      <c r="HW75" s="56"/>
      <c r="HX75" s="56"/>
      <c r="HY75" s="56"/>
      <c r="HZ75" s="56"/>
      <c r="IA75" s="56"/>
      <c r="IB75" s="55"/>
      <c r="IC75" s="55"/>
      <c r="ID75" s="56"/>
      <c r="IE75" s="56"/>
      <c r="IF75" s="56"/>
      <c r="IG75" s="56"/>
      <c r="IH75" s="56"/>
      <c r="II75" s="55"/>
      <c r="IJ75" s="55"/>
      <c r="IK75" s="56"/>
      <c r="IL75" s="56"/>
      <c r="IM75" s="56"/>
      <c r="IN75" s="56"/>
      <c r="IO75" s="56"/>
      <c r="IP75" s="55"/>
      <c r="IQ75" s="55"/>
      <c r="IR75" s="56"/>
      <c r="IS75" s="56"/>
      <c r="IT75" s="56"/>
      <c r="IU75" s="56"/>
      <c r="IV75" s="56"/>
      <c r="IW75" s="55"/>
      <c r="IX75" s="55"/>
    </row>
    <row r="76" spans="3:258">
      <c r="C76" s="62">
        <v>9</v>
      </c>
      <c r="D76" s="62">
        <v>4026</v>
      </c>
      <c r="E76" s="63" t="s">
        <v>160</v>
      </c>
      <c r="F76" s="63"/>
      <c r="G76" s="63"/>
      <c r="H76" s="63"/>
      <c r="I76" s="63"/>
      <c r="J76" s="63"/>
      <c r="K76" s="63"/>
      <c r="L76" s="63"/>
      <c r="M76" s="63"/>
      <c r="N76" s="63"/>
      <c r="O76" s="53" t="s">
        <v>151</v>
      </c>
      <c r="P76" s="54"/>
      <c r="Q76" s="54"/>
      <c r="R76" s="54"/>
      <c r="S76" s="55"/>
      <c r="T76" s="55"/>
      <c r="U76" s="54"/>
      <c r="V76" s="54"/>
      <c r="W76" s="54"/>
      <c r="X76" s="54"/>
      <c r="Y76" s="54"/>
      <c r="Z76" s="55"/>
      <c r="AA76" s="55"/>
      <c r="AB76" s="54"/>
      <c r="AC76" s="54"/>
      <c r="AD76" s="54"/>
      <c r="AE76" s="54"/>
      <c r="AF76" s="54"/>
      <c r="AG76" s="55"/>
      <c r="AH76" s="55"/>
      <c r="AI76" s="54"/>
      <c r="AJ76" s="54"/>
      <c r="AK76" s="54"/>
      <c r="AL76" s="54"/>
      <c r="AM76" s="54"/>
      <c r="AN76" s="55"/>
      <c r="AO76" s="55"/>
      <c r="AP76" s="54"/>
      <c r="AQ76" s="54"/>
      <c r="AR76" s="54"/>
      <c r="AS76" s="54"/>
      <c r="AT76" s="54"/>
      <c r="AU76" s="55"/>
      <c r="AV76" s="55"/>
      <c r="AW76" s="54"/>
      <c r="AX76" s="54"/>
      <c r="AY76" s="54"/>
      <c r="AZ76" s="54"/>
      <c r="BA76" s="54"/>
      <c r="BB76" s="55"/>
      <c r="BC76" s="55"/>
      <c r="BD76" s="54"/>
      <c r="BE76" s="54"/>
      <c r="BF76" s="54"/>
      <c r="BG76" s="54"/>
      <c r="BH76" s="54"/>
      <c r="BI76" s="55"/>
      <c r="BJ76" s="55"/>
      <c r="BK76" s="54"/>
      <c r="BL76" s="54"/>
      <c r="BM76" s="54"/>
      <c r="BN76" s="54"/>
      <c r="BO76" s="54"/>
      <c r="BP76" s="55"/>
      <c r="BQ76" s="55"/>
      <c r="BR76" s="54"/>
      <c r="BS76" s="54"/>
      <c r="BT76" s="54"/>
      <c r="BU76" s="54"/>
      <c r="BV76" s="54"/>
      <c r="BW76" s="55"/>
      <c r="BX76" s="55"/>
      <c r="BY76" s="54"/>
      <c r="BZ76" s="54"/>
      <c r="CA76" s="54"/>
      <c r="CB76" s="54"/>
      <c r="CC76" s="54"/>
      <c r="CD76" s="55"/>
      <c r="CE76" s="55"/>
      <c r="CF76" s="54"/>
      <c r="CG76" s="54"/>
      <c r="CH76" s="54"/>
      <c r="CI76" s="54"/>
      <c r="CJ76" s="54"/>
      <c r="CK76" s="55"/>
      <c r="CL76" s="55"/>
      <c r="CM76" s="54"/>
      <c r="CN76" s="54"/>
      <c r="CO76" s="54"/>
      <c r="CP76" s="54"/>
      <c r="CQ76" s="54"/>
      <c r="CR76" s="55"/>
      <c r="CS76" s="55"/>
      <c r="CT76" s="54"/>
      <c r="CU76" s="54"/>
      <c r="CV76" s="54"/>
      <c r="CW76" s="54"/>
      <c r="CX76" s="54"/>
      <c r="CY76" s="55"/>
      <c r="CZ76" s="55"/>
      <c r="DA76" s="54"/>
      <c r="DB76" s="54"/>
      <c r="DC76" s="54"/>
      <c r="DD76" s="54"/>
      <c r="DE76" s="54"/>
      <c r="DF76" s="55"/>
      <c r="DG76" s="55"/>
      <c r="DH76" s="54"/>
      <c r="DI76" s="54"/>
      <c r="DJ76" s="54"/>
      <c r="DK76" s="54"/>
      <c r="DL76" s="54"/>
      <c r="DM76" s="55"/>
      <c r="DN76" s="55"/>
      <c r="DO76" s="54"/>
      <c r="DP76" s="54"/>
      <c r="DQ76" s="54"/>
      <c r="DR76" s="54"/>
      <c r="DS76" s="54"/>
      <c r="DT76" s="55"/>
      <c r="DU76" s="55"/>
      <c r="DV76" s="54"/>
      <c r="DW76" s="54"/>
      <c r="DX76" s="54"/>
      <c r="DY76" s="54"/>
      <c r="DZ76" s="54"/>
      <c r="EA76" s="55"/>
      <c r="EB76" s="55"/>
      <c r="EC76" s="54"/>
      <c r="ED76" s="54"/>
      <c r="EE76" s="54"/>
      <c r="EF76" s="54"/>
      <c r="EG76" s="54"/>
      <c r="EH76" s="55"/>
      <c r="EI76" s="55"/>
      <c r="EJ76" s="54"/>
      <c r="EK76" s="54"/>
      <c r="EL76" s="54"/>
      <c r="EM76" s="54"/>
      <c r="EN76" s="54"/>
      <c r="EO76" s="55"/>
      <c r="EP76" s="55"/>
      <c r="EQ76" s="54"/>
      <c r="ER76" s="54"/>
      <c r="ES76" s="54"/>
      <c r="ET76" s="54"/>
      <c r="EU76" s="54"/>
      <c r="EV76" s="55"/>
      <c r="EW76" s="55"/>
      <c r="EX76" s="54"/>
      <c r="EY76" s="54"/>
      <c r="EZ76" s="54"/>
      <c r="FA76" s="54"/>
      <c r="FB76" s="54"/>
      <c r="FC76" s="55"/>
      <c r="FD76" s="55"/>
      <c r="FE76" s="54"/>
      <c r="FF76" s="54"/>
      <c r="FG76" s="54"/>
      <c r="FH76" s="54"/>
      <c r="FI76" s="54"/>
      <c r="FJ76" s="55"/>
      <c r="FK76" s="55"/>
      <c r="FL76" s="54"/>
      <c r="FM76" s="54"/>
      <c r="FN76" s="54"/>
      <c r="FO76" s="54"/>
      <c r="FP76" s="54"/>
      <c r="FQ76" s="55"/>
      <c r="FR76" s="55"/>
      <c r="FS76" s="54"/>
      <c r="FT76" s="54"/>
      <c r="FU76" s="54"/>
      <c r="FV76" s="54"/>
      <c r="FW76" s="54"/>
      <c r="FX76" s="55"/>
      <c r="FY76" s="55"/>
      <c r="FZ76" s="54"/>
      <c r="GA76" s="54"/>
      <c r="GB76" s="54"/>
      <c r="GC76" s="54"/>
      <c r="GD76" s="54"/>
      <c r="GE76" s="55"/>
      <c r="GF76" s="55"/>
      <c r="GG76" s="54"/>
      <c r="GH76" s="54"/>
      <c r="GI76" s="54"/>
      <c r="GJ76" s="54"/>
      <c r="GK76" s="54"/>
      <c r="GL76" s="55"/>
      <c r="GM76" s="55"/>
      <c r="GN76" s="54"/>
      <c r="GO76" s="54"/>
      <c r="GP76" s="54"/>
      <c r="GQ76" s="54"/>
      <c r="GR76" s="54"/>
      <c r="GS76" s="55"/>
      <c r="GT76" s="55"/>
      <c r="GU76" s="54"/>
      <c r="GV76" s="54"/>
      <c r="GW76" s="54"/>
      <c r="GX76" s="54"/>
      <c r="GY76" s="54"/>
      <c r="GZ76" s="55"/>
      <c r="HA76" s="55"/>
      <c r="HB76" s="54">
        <v>7.1904000000000003</v>
      </c>
      <c r="HC76" s="54">
        <v>7.1904000000000003</v>
      </c>
      <c r="HD76" s="54"/>
      <c r="HE76" s="54"/>
      <c r="HF76" s="54"/>
      <c r="HG76" s="55"/>
      <c r="HH76" s="55"/>
      <c r="HI76" s="54"/>
      <c r="HJ76" s="54"/>
      <c r="HK76" s="54"/>
      <c r="HL76" s="54"/>
      <c r="HM76" s="54"/>
      <c r="HN76" s="55"/>
      <c r="HO76" s="55"/>
      <c r="HP76" s="54"/>
      <c r="HQ76" s="54"/>
      <c r="HR76" s="54"/>
      <c r="HS76" s="54"/>
      <c r="HT76" s="54"/>
      <c r="HU76" s="55"/>
      <c r="HV76" s="55"/>
      <c r="HW76" s="54"/>
      <c r="HX76" s="54"/>
      <c r="HY76" s="54"/>
      <c r="HZ76" s="54"/>
      <c r="IA76" s="54"/>
      <c r="IB76" s="55"/>
      <c r="IC76" s="55"/>
      <c r="ID76" s="54"/>
      <c r="IE76" s="54"/>
      <c r="IF76" s="54"/>
      <c r="IG76" s="54"/>
      <c r="IH76" s="54"/>
      <c r="II76" s="55"/>
      <c r="IJ76" s="55"/>
      <c r="IK76" s="54"/>
      <c r="IL76" s="54"/>
      <c r="IM76" s="54"/>
      <c r="IN76" s="54"/>
      <c r="IO76" s="54"/>
      <c r="IP76" s="55"/>
      <c r="IQ76" s="55"/>
      <c r="IR76" s="54"/>
      <c r="IS76" s="54"/>
      <c r="IT76" s="54"/>
      <c r="IU76" s="54"/>
      <c r="IV76" s="54"/>
      <c r="IW76" s="55"/>
      <c r="IX76" s="55"/>
    </row>
    <row r="77" spans="3:258">
      <c r="C77" s="62"/>
      <c r="D77" s="62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53" t="s">
        <v>152</v>
      </c>
      <c r="P77" s="56"/>
      <c r="Q77" s="56"/>
      <c r="R77" s="56"/>
      <c r="S77" s="55"/>
      <c r="T77" s="55"/>
      <c r="U77" s="56"/>
      <c r="V77" s="56"/>
      <c r="W77" s="56"/>
      <c r="X77" s="56"/>
      <c r="Y77" s="56"/>
      <c r="Z77" s="55"/>
      <c r="AA77" s="55"/>
      <c r="AB77" s="56"/>
      <c r="AC77" s="56"/>
      <c r="AD77" s="56"/>
      <c r="AE77" s="56"/>
      <c r="AF77" s="56"/>
      <c r="AG77" s="55"/>
      <c r="AH77" s="55"/>
      <c r="AI77" s="56"/>
      <c r="AJ77" s="56"/>
      <c r="AK77" s="56"/>
      <c r="AL77" s="56"/>
      <c r="AM77" s="56"/>
      <c r="AN77" s="55"/>
      <c r="AO77" s="55"/>
      <c r="AP77" s="56"/>
      <c r="AQ77" s="56"/>
      <c r="AR77" s="56"/>
      <c r="AS77" s="56"/>
      <c r="AT77" s="56"/>
      <c r="AU77" s="55"/>
      <c r="AV77" s="55"/>
      <c r="AW77" s="56"/>
      <c r="AX77" s="56"/>
      <c r="AY77" s="56"/>
      <c r="AZ77" s="56"/>
      <c r="BA77" s="56"/>
      <c r="BB77" s="55"/>
      <c r="BC77" s="55"/>
      <c r="BD77" s="56"/>
      <c r="BE77" s="56"/>
      <c r="BF77" s="56"/>
      <c r="BG77" s="56"/>
      <c r="BH77" s="56"/>
      <c r="BI77" s="55"/>
      <c r="BJ77" s="55"/>
      <c r="BK77" s="56"/>
      <c r="BL77" s="56"/>
      <c r="BM77" s="56"/>
      <c r="BN77" s="56"/>
      <c r="BO77" s="56"/>
      <c r="BP77" s="55"/>
      <c r="BQ77" s="55"/>
      <c r="BR77" s="56"/>
      <c r="BS77" s="56"/>
      <c r="BT77" s="56"/>
      <c r="BU77" s="56"/>
      <c r="BV77" s="56"/>
      <c r="BW77" s="55"/>
      <c r="BX77" s="55"/>
      <c r="BY77" s="56"/>
      <c r="BZ77" s="56"/>
      <c r="CA77" s="56"/>
      <c r="CB77" s="56"/>
      <c r="CC77" s="56"/>
      <c r="CD77" s="55"/>
      <c r="CE77" s="55"/>
      <c r="CF77" s="56"/>
      <c r="CG77" s="56"/>
      <c r="CH77" s="56"/>
      <c r="CI77" s="56"/>
      <c r="CJ77" s="56"/>
      <c r="CK77" s="55"/>
      <c r="CL77" s="55"/>
      <c r="CM77" s="56"/>
      <c r="CN77" s="56"/>
      <c r="CO77" s="56"/>
      <c r="CP77" s="56"/>
      <c r="CQ77" s="56"/>
      <c r="CR77" s="55"/>
      <c r="CS77" s="55"/>
      <c r="CT77" s="56"/>
      <c r="CU77" s="56"/>
      <c r="CV77" s="56"/>
      <c r="CW77" s="56"/>
      <c r="CX77" s="56"/>
      <c r="CY77" s="55"/>
      <c r="CZ77" s="55"/>
      <c r="DA77" s="56"/>
      <c r="DB77" s="56"/>
      <c r="DC77" s="56"/>
      <c r="DD77" s="56"/>
      <c r="DE77" s="56"/>
      <c r="DF77" s="55"/>
      <c r="DG77" s="55"/>
      <c r="DH77" s="56"/>
      <c r="DI77" s="56"/>
      <c r="DJ77" s="56"/>
      <c r="DK77" s="56"/>
      <c r="DL77" s="56"/>
      <c r="DM77" s="55"/>
      <c r="DN77" s="55"/>
      <c r="DO77" s="56"/>
      <c r="DP77" s="56"/>
      <c r="DQ77" s="56"/>
      <c r="DR77" s="56"/>
      <c r="DS77" s="56"/>
      <c r="DT77" s="55"/>
      <c r="DU77" s="55"/>
      <c r="DV77" s="56"/>
      <c r="DW77" s="56"/>
      <c r="DX77" s="56"/>
      <c r="DY77" s="56"/>
      <c r="DZ77" s="56"/>
      <c r="EA77" s="55"/>
      <c r="EB77" s="55"/>
      <c r="EC77" s="56"/>
      <c r="ED77" s="56"/>
      <c r="EE77" s="56"/>
      <c r="EF77" s="56"/>
      <c r="EG77" s="56"/>
      <c r="EH77" s="55"/>
      <c r="EI77" s="55"/>
      <c r="EJ77" s="56"/>
      <c r="EK77" s="56"/>
      <c r="EL77" s="56"/>
      <c r="EM77" s="56"/>
      <c r="EN77" s="56"/>
      <c r="EO77" s="55"/>
      <c r="EP77" s="55"/>
      <c r="EQ77" s="56"/>
      <c r="ER77" s="56"/>
      <c r="ES77" s="56"/>
      <c r="ET77" s="56"/>
      <c r="EU77" s="56"/>
      <c r="EV77" s="55"/>
      <c r="EW77" s="55"/>
      <c r="EX77" s="56"/>
      <c r="EY77" s="56"/>
      <c r="EZ77" s="56"/>
      <c r="FA77" s="56"/>
      <c r="FB77" s="56"/>
      <c r="FC77" s="55"/>
      <c r="FD77" s="55"/>
      <c r="FE77" s="56"/>
      <c r="FF77" s="56"/>
      <c r="FG77" s="56"/>
      <c r="FH77" s="56"/>
      <c r="FI77" s="56"/>
      <c r="FJ77" s="55"/>
      <c r="FK77" s="55"/>
      <c r="FL77" s="56"/>
      <c r="FM77" s="56"/>
      <c r="FN77" s="56"/>
      <c r="FO77" s="56"/>
      <c r="FP77" s="56"/>
      <c r="FQ77" s="55"/>
      <c r="FR77" s="55"/>
      <c r="FS77" s="56"/>
      <c r="FT77" s="56"/>
      <c r="FU77" s="56"/>
      <c r="FV77" s="56"/>
      <c r="FW77" s="56"/>
      <c r="FX77" s="55"/>
      <c r="FY77" s="55"/>
      <c r="FZ77" s="56"/>
      <c r="GA77" s="56"/>
      <c r="GB77" s="56"/>
      <c r="GC77" s="56"/>
      <c r="GD77" s="56"/>
      <c r="GE77" s="55"/>
      <c r="GF77" s="55"/>
      <c r="GG77" s="56"/>
      <c r="GH77" s="56"/>
      <c r="GI77" s="56"/>
      <c r="GJ77" s="56"/>
      <c r="GK77" s="56"/>
      <c r="GL77" s="55"/>
      <c r="GM77" s="55"/>
      <c r="GN77" s="56"/>
      <c r="GO77" s="56"/>
      <c r="GP77" s="56"/>
      <c r="GQ77" s="56"/>
      <c r="GR77" s="56"/>
      <c r="GS77" s="55"/>
      <c r="GT77" s="55"/>
      <c r="GU77" s="56"/>
      <c r="GV77" s="56"/>
      <c r="GW77" s="56"/>
      <c r="GX77" s="56"/>
      <c r="GY77" s="56"/>
      <c r="GZ77" s="55"/>
      <c r="HA77" s="55"/>
      <c r="HB77" s="56">
        <v>1</v>
      </c>
      <c r="HC77" s="56">
        <v>1</v>
      </c>
      <c r="HD77" s="56"/>
      <c r="HE77" s="56"/>
      <c r="HF77" s="56"/>
      <c r="HG77" s="55"/>
      <c r="HH77" s="55"/>
      <c r="HI77" s="56"/>
      <c r="HJ77" s="56"/>
      <c r="HK77" s="56"/>
      <c r="HL77" s="56"/>
      <c r="HM77" s="56"/>
      <c r="HN77" s="55"/>
      <c r="HO77" s="55"/>
      <c r="HP77" s="56"/>
      <c r="HQ77" s="56"/>
      <c r="HR77" s="56"/>
      <c r="HS77" s="56"/>
      <c r="HT77" s="56"/>
      <c r="HU77" s="55"/>
      <c r="HV77" s="55"/>
      <c r="HW77" s="56"/>
      <c r="HX77" s="56"/>
      <c r="HY77" s="56"/>
      <c r="HZ77" s="56"/>
      <c r="IA77" s="56"/>
      <c r="IB77" s="55"/>
      <c r="IC77" s="55"/>
      <c r="ID77" s="56"/>
      <c r="IE77" s="56"/>
      <c r="IF77" s="56"/>
      <c r="IG77" s="56"/>
      <c r="IH77" s="56"/>
      <c r="II77" s="55"/>
      <c r="IJ77" s="55"/>
      <c r="IK77" s="56"/>
      <c r="IL77" s="56"/>
      <c r="IM77" s="56"/>
      <c r="IN77" s="56"/>
      <c r="IO77" s="56"/>
      <c r="IP77" s="55"/>
      <c r="IQ77" s="55"/>
      <c r="IR77" s="56"/>
      <c r="IS77" s="56"/>
      <c r="IT77" s="56"/>
      <c r="IU77" s="56"/>
      <c r="IV77" s="56"/>
      <c r="IW77" s="55"/>
      <c r="IX77" s="55"/>
    </row>
    <row r="78" spans="3:258">
      <c r="C78" s="62">
        <v>10</v>
      </c>
      <c r="D78" s="62">
        <v>4046</v>
      </c>
      <c r="E78" s="63" t="s">
        <v>161</v>
      </c>
      <c r="F78" s="63"/>
      <c r="G78" s="63"/>
      <c r="H78" s="63"/>
      <c r="I78" s="63"/>
      <c r="J78" s="63"/>
      <c r="K78" s="63"/>
      <c r="L78" s="63"/>
      <c r="M78" s="63"/>
      <c r="N78" s="63"/>
      <c r="O78" s="53" t="s">
        <v>151</v>
      </c>
      <c r="P78" s="54"/>
      <c r="Q78" s="54"/>
      <c r="R78" s="54"/>
      <c r="S78" s="55"/>
      <c r="T78" s="55"/>
      <c r="U78" s="54"/>
      <c r="V78" s="54"/>
      <c r="W78" s="54"/>
      <c r="X78" s="54"/>
      <c r="Y78" s="54"/>
      <c r="Z78" s="55"/>
      <c r="AA78" s="55"/>
      <c r="AB78" s="54"/>
      <c r="AC78" s="54"/>
      <c r="AD78" s="54"/>
      <c r="AE78" s="54"/>
      <c r="AF78" s="54"/>
      <c r="AG78" s="55"/>
      <c r="AH78" s="55"/>
      <c r="AI78" s="54"/>
      <c r="AJ78" s="54"/>
      <c r="AK78" s="54"/>
      <c r="AL78" s="54"/>
      <c r="AM78" s="54"/>
      <c r="AN78" s="55"/>
      <c r="AO78" s="55"/>
      <c r="AP78" s="54"/>
      <c r="AQ78" s="54"/>
      <c r="AR78" s="54"/>
      <c r="AS78" s="54"/>
      <c r="AT78" s="54"/>
      <c r="AU78" s="55"/>
      <c r="AV78" s="55"/>
      <c r="AW78" s="54"/>
      <c r="AX78" s="54"/>
      <c r="AY78" s="54"/>
      <c r="AZ78" s="54"/>
      <c r="BA78" s="54"/>
      <c r="BB78" s="55"/>
      <c r="BC78" s="55"/>
      <c r="BD78" s="54"/>
      <c r="BE78" s="54"/>
      <c r="BF78" s="54"/>
      <c r="BG78" s="54"/>
      <c r="BH78" s="54"/>
      <c r="BI78" s="55"/>
      <c r="BJ78" s="55"/>
      <c r="BK78" s="54"/>
      <c r="BL78" s="54"/>
      <c r="BM78" s="54"/>
      <c r="BN78" s="54"/>
      <c r="BO78" s="54"/>
      <c r="BP78" s="55"/>
      <c r="BQ78" s="55"/>
      <c r="BR78" s="54"/>
      <c r="BS78" s="54"/>
      <c r="BT78" s="54"/>
      <c r="BU78" s="54"/>
      <c r="BV78" s="54"/>
      <c r="BW78" s="55"/>
      <c r="BX78" s="55"/>
      <c r="BY78" s="54"/>
      <c r="BZ78" s="54"/>
      <c r="CA78" s="54"/>
      <c r="CB78" s="54"/>
      <c r="CC78" s="54"/>
      <c r="CD78" s="55"/>
      <c r="CE78" s="55"/>
      <c r="CF78" s="54"/>
      <c r="CG78" s="54"/>
      <c r="CH78" s="54"/>
      <c r="CI78" s="54"/>
      <c r="CJ78" s="54"/>
      <c r="CK78" s="55"/>
      <c r="CL78" s="55"/>
      <c r="CM78" s="54"/>
      <c r="CN78" s="54"/>
      <c r="CO78" s="54"/>
      <c r="CP78" s="54"/>
      <c r="CQ78" s="54"/>
      <c r="CR78" s="55"/>
      <c r="CS78" s="55"/>
      <c r="CT78" s="54"/>
      <c r="CU78" s="54"/>
      <c r="CV78" s="54"/>
      <c r="CW78" s="54"/>
      <c r="CX78" s="54"/>
      <c r="CY78" s="55"/>
      <c r="CZ78" s="55"/>
      <c r="DA78" s="54"/>
      <c r="DB78" s="54"/>
      <c r="DC78" s="54"/>
      <c r="DD78" s="54"/>
      <c r="DE78" s="54"/>
      <c r="DF78" s="55"/>
      <c r="DG78" s="55"/>
      <c r="DH78" s="54"/>
      <c r="DI78" s="54"/>
      <c r="DJ78" s="54"/>
      <c r="DK78" s="54"/>
      <c r="DL78" s="54"/>
      <c r="DM78" s="55"/>
      <c r="DN78" s="55"/>
      <c r="DO78" s="54"/>
      <c r="DP78" s="54"/>
      <c r="DQ78" s="54"/>
      <c r="DR78" s="54"/>
      <c r="DS78" s="54"/>
      <c r="DT78" s="55"/>
      <c r="DU78" s="55"/>
      <c r="DV78" s="54"/>
      <c r="DW78" s="54"/>
      <c r="DX78" s="54"/>
      <c r="DY78" s="54"/>
      <c r="DZ78" s="54"/>
      <c r="EA78" s="55"/>
      <c r="EB78" s="55"/>
      <c r="EC78" s="54"/>
      <c r="ED78" s="54"/>
      <c r="EE78" s="54"/>
      <c r="EF78" s="54"/>
      <c r="EG78" s="54"/>
      <c r="EH78" s="55"/>
      <c r="EI78" s="55"/>
      <c r="EJ78" s="54"/>
      <c r="EK78" s="54"/>
      <c r="EL78" s="54"/>
      <c r="EM78" s="54"/>
      <c r="EN78" s="54"/>
      <c r="EO78" s="55"/>
      <c r="EP78" s="55"/>
      <c r="EQ78" s="54"/>
      <c r="ER78" s="54"/>
      <c r="ES78" s="54"/>
      <c r="ET78" s="54"/>
      <c r="EU78" s="54"/>
      <c r="EV78" s="55"/>
      <c r="EW78" s="55"/>
      <c r="EX78" s="54"/>
      <c r="EY78" s="54"/>
      <c r="EZ78" s="54"/>
      <c r="FA78" s="54"/>
      <c r="FB78" s="54"/>
      <c r="FC78" s="55"/>
      <c r="FD78" s="55"/>
      <c r="FE78" s="54"/>
      <c r="FF78" s="54"/>
      <c r="FG78" s="54"/>
      <c r="FH78" s="54"/>
      <c r="FI78" s="54"/>
      <c r="FJ78" s="55"/>
      <c r="FK78" s="55"/>
      <c r="FL78" s="54"/>
      <c r="FM78" s="54"/>
      <c r="FN78" s="54"/>
      <c r="FO78" s="54"/>
      <c r="FP78" s="54"/>
      <c r="FQ78" s="55"/>
      <c r="FR78" s="55"/>
      <c r="FS78" s="54"/>
      <c r="FT78" s="54"/>
      <c r="FU78" s="54"/>
      <c r="FV78" s="54"/>
      <c r="FW78" s="54"/>
      <c r="FX78" s="55"/>
      <c r="FY78" s="55"/>
      <c r="FZ78" s="54"/>
      <c r="GA78" s="54"/>
      <c r="GB78" s="54">
        <v>16.873472</v>
      </c>
      <c r="GC78" s="54">
        <v>16.873472</v>
      </c>
      <c r="GD78" s="54">
        <v>16.873472</v>
      </c>
      <c r="GE78" s="55"/>
      <c r="GF78" s="55"/>
      <c r="GG78" s="54">
        <v>16.873472</v>
      </c>
      <c r="GH78" s="54">
        <v>16.873472</v>
      </c>
      <c r="GI78" s="54">
        <v>16.873472</v>
      </c>
      <c r="GJ78" s="54">
        <v>16.873472</v>
      </c>
      <c r="GK78" s="54">
        <v>16.873472</v>
      </c>
      <c r="GL78" s="55"/>
      <c r="GM78" s="55"/>
      <c r="GN78" s="54">
        <v>16.873472</v>
      </c>
      <c r="GO78" s="54">
        <v>16.873472</v>
      </c>
      <c r="GP78" s="54">
        <v>16.873472</v>
      </c>
      <c r="GQ78" s="54">
        <v>16.873472</v>
      </c>
      <c r="GR78" s="54">
        <v>16.873472</v>
      </c>
      <c r="GS78" s="55"/>
      <c r="GT78" s="55"/>
      <c r="GU78" s="54">
        <v>16.873472</v>
      </c>
      <c r="GV78" s="54">
        <v>16.873472</v>
      </c>
      <c r="GW78" s="54">
        <v>16.873472</v>
      </c>
      <c r="GX78" s="54">
        <v>16.873472</v>
      </c>
      <c r="GY78" s="54">
        <v>16.873472</v>
      </c>
      <c r="GZ78" s="55"/>
      <c r="HA78" s="55"/>
      <c r="HB78" s="54"/>
      <c r="HC78" s="54">
        <v>15.8788</v>
      </c>
      <c r="HD78" s="54">
        <v>15.8788</v>
      </c>
      <c r="HE78" s="54">
        <v>15.8788</v>
      </c>
      <c r="HF78" s="54">
        <v>15.8788</v>
      </c>
      <c r="HG78" s="55"/>
      <c r="HH78" s="55"/>
      <c r="HI78" s="54">
        <v>15.8788</v>
      </c>
      <c r="HJ78" s="54">
        <v>15.8788</v>
      </c>
      <c r="HK78" s="54">
        <v>15.8788</v>
      </c>
      <c r="HL78" s="54">
        <v>15.8788</v>
      </c>
      <c r="HM78" s="54">
        <v>15.8788</v>
      </c>
      <c r="HN78" s="55"/>
      <c r="HO78" s="55"/>
      <c r="HP78" s="54">
        <v>15.8788</v>
      </c>
      <c r="HQ78" s="54">
        <v>15.8788</v>
      </c>
      <c r="HR78" s="54">
        <v>15.8788</v>
      </c>
      <c r="HS78" s="54">
        <v>15.8788</v>
      </c>
      <c r="HT78" s="54">
        <v>15.8788</v>
      </c>
      <c r="HU78" s="55"/>
      <c r="HV78" s="55"/>
      <c r="HW78" s="54">
        <v>15.8788</v>
      </c>
      <c r="HX78" s="54">
        <v>15.8788</v>
      </c>
      <c r="HY78" s="54"/>
      <c r="HZ78" s="54"/>
      <c r="IA78" s="54"/>
      <c r="IB78" s="55"/>
      <c r="IC78" s="55"/>
      <c r="ID78" s="54"/>
      <c r="IE78" s="54"/>
      <c r="IF78" s="54"/>
      <c r="IG78" s="54"/>
      <c r="IH78" s="54"/>
      <c r="II78" s="55"/>
      <c r="IJ78" s="55"/>
      <c r="IK78" s="54"/>
      <c r="IL78" s="54"/>
      <c r="IM78" s="54"/>
      <c r="IN78" s="54"/>
      <c r="IO78" s="54"/>
      <c r="IP78" s="55"/>
      <c r="IQ78" s="55"/>
      <c r="IR78" s="54"/>
      <c r="IS78" s="54"/>
      <c r="IT78" s="54"/>
      <c r="IU78" s="54"/>
      <c r="IV78" s="54"/>
      <c r="IW78" s="55"/>
      <c r="IX78" s="55"/>
    </row>
    <row r="79" spans="3:258">
      <c r="C79" s="62"/>
      <c r="D79" s="62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53" t="s">
        <v>152</v>
      </c>
      <c r="P79" s="56"/>
      <c r="Q79" s="56"/>
      <c r="R79" s="56"/>
      <c r="S79" s="55"/>
      <c r="T79" s="55"/>
      <c r="U79" s="56"/>
      <c r="V79" s="56"/>
      <c r="W79" s="56"/>
      <c r="X79" s="56"/>
      <c r="Y79" s="56"/>
      <c r="Z79" s="55"/>
      <c r="AA79" s="55"/>
      <c r="AB79" s="56"/>
      <c r="AC79" s="56"/>
      <c r="AD79" s="56"/>
      <c r="AE79" s="56"/>
      <c r="AF79" s="56"/>
      <c r="AG79" s="55"/>
      <c r="AH79" s="55"/>
      <c r="AI79" s="56"/>
      <c r="AJ79" s="56"/>
      <c r="AK79" s="56"/>
      <c r="AL79" s="56"/>
      <c r="AM79" s="56"/>
      <c r="AN79" s="55"/>
      <c r="AO79" s="55"/>
      <c r="AP79" s="56"/>
      <c r="AQ79" s="56"/>
      <c r="AR79" s="56"/>
      <c r="AS79" s="56"/>
      <c r="AT79" s="56"/>
      <c r="AU79" s="55"/>
      <c r="AV79" s="55"/>
      <c r="AW79" s="56"/>
      <c r="AX79" s="56"/>
      <c r="AY79" s="56"/>
      <c r="AZ79" s="56"/>
      <c r="BA79" s="56"/>
      <c r="BB79" s="55"/>
      <c r="BC79" s="55"/>
      <c r="BD79" s="56"/>
      <c r="BE79" s="56"/>
      <c r="BF79" s="56"/>
      <c r="BG79" s="56"/>
      <c r="BH79" s="56"/>
      <c r="BI79" s="55"/>
      <c r="BJ79" s="55"/>
      <c r="BK79" s="56"/>
      <c r="BL79" s="56"/>
      <c r="BM79" s="56"/>
      <c r="BN79" s="56"/>
      <c r="BO79" s="56"/>
      <c r="BP79" s="55"/>
      <c r="BQ79" s="55"/>
      <c r="BR79" s="56"/>
      <c r="BS79" s="56"/>
      <c r="BT79" s="56"/>
      <c r="BU79" s="56"/>
      <c r="BV79" s="56"/>
      <c r="BW79" s="55"/>
      <c r="BX79" s="55"/>
      <c r="BY79" s="56"/>
      <c r="BZ79" s="56"/>
      <c r="CA79" s="56"/>
      <c r="CB79" s="56"/>
      <c r="CC79" s="56"/>
      <c r="CD79" s="55"/>
      <c r="CE79" s="55"/>
      <c r="CF79" s="56"/>
      <c r="CG79" s="56"/>
      <c r="CH79" s="56"/>
      <c r="CI79" s="56"/>
      <c r="CJ79" s="56"/>
      <c r="CK79" s="55"/>
      <c r="CL79" s="55"/>
      <c r="CM79" s="56"/>
      <c r="CN79" s="56"/>
      <c r="CO79" s="56"/>
      <c r="CP79" s="56"/>
      <c r="CQ79" s="56"/>
      <c r="CR79" s="55"/>
      <c r="CS79" s="55"/>
      <c r="CT79" s="56"/>
      <c r="CU79" s="56"/>
      <c r="CV79" s="56"/>
      <c r="CW79" s="56"/>
      <c r="CX79" s="56"/>
      <c r="CY79" s="55"/>
      <c r="CZ79" s="55"/>
      <c r="DA79" s="56"/>
      <c r="DB79" s="56"/>
      <c r="DC79" s="56"/>
      <c r="DD79" s="56"/>
      <c r="DE79" s="56"/>
      <c r="DF79" s="55"/>
      <c r="DG79" s="55"/>
      <c r="DH79" s="56"/>
      <c r="DI79" s="56"/>
      <c r="DJ79" s="56"/>
      <c r="DK79" s="56"/>
      <c r="DL79" s="56"/>
      <c r="DM79" s="55"/>
      <c r="DN79" s="55"/>
      <c r="DO79" s="56"/>
      <c r="DP79" s="56"/>
      <c r="DQ79" s="56"/>
      <c r="DR79" s="56"/>
      <c r="DS79" s="56"/>
      <c r="DT79" s="55"/>
      <c r="DU79" s="55"/>
      <c r="DV79" s="56"/>
      <c r="DW79" s="56"/>
      <c r="DX79" s="56"/>
      <c r="DY79" s="56"/>
      <c r="DZ79" s="56"/>
      <c r="EA79" s="55"/>
      <c r="EB79" s="55"/>
      <c r="EC79" s="56"/>
      <c r="ED79" s="56"/>
      <c r="EE79" s="56"/>
      <c r="EF79" s="56"/>
      <c r="EG79" s="56"/>
      <c r="EH79" s="55"/>
      <c r="EI79" s="55"/>
      <c r="EJ79" s="56"/>
      <c r="EK79" s="56"/>
      <c r="EL79" s="56"/>
      <c r="EM79" s="56"/>
      <c r="EN79" s="56"/>
      <c r="EO79" s="55"/>
      <c r="EP79" s="55"/>
      <c r="EQ79" s="56"/>
      <c r="ER79" s="56"/>
      <c r="ES79" s="56"/>
      <c r="ET79" s="56"/>
      <c r="EU79" s="56"/>
      <c r="EV79" s="55"/>
      <c r="EW79" s="55"/>
      <c r="EX79" s="56"/>
      <c r="EY79" s="56"/>
      <c r="EZ79" s="56"/>
      <c r="FA79" s="56"/>
      <c r="FB79" s="56"/>
      <c r="FC79" s="55"/>
      <c r="FD79" s="55"/>
      <c r="FE79" s="56"/>
      <c r="FF79" s="56"/>
      <c r="FG79" s="56"/>
      <c r="FH79" s="56"/>
      <c r="FI79" s="56"/>
      <c r="FJ79" s="55"/>
      <c r="FK79" s="55"/>
      <c r="FL79" s="56"/>
      <c r="FM79" s="56"/>
      <c r="FN79" s="56"/>
      <c r="FO79" s="56"/>
      <c r="FP79" s="56"/>
      <c r="FQ79" s="55"/>
      <c r="FR79" s="55"/>
      <c r="FS79" s="56"/>
      <c r="FT79" s="56"/>
      <c r="FU79" s="56"/>
      <c r="FV79" s="56"/>
      <c r="FW79" s="56"/>
      <c r="FX79" s="55"/>
      <c r="FY79" s="55"/>
      <c r="FZ79" s="56"/>
      <c r="GA79" s="56"/>
      <c r="GB79" s="56">
        <v>3</v>
      </c>
      <c r="GC79" s="56">
        <v>3</v>
      </c>
      <c r="GD79" s="56">
        <v>3</v>
      </c>
      <c r="GE79" s="55"/>
      <c r="GF79" s="55"/>
      <c r="GG79" s="56">
        <v>3</v>
      </c>
      <c r="GH79" s="56">
        <v>3</v>
      </c>
      <c r="GI79" s="56">
        <v>3</v>
      </c>
      <c r="GJ79" s="56">
        <v>3</v>
      </c>
      <c r="GK79" s="56">
        <v>3</v>
      </c>
      <c r="GL79" s="55"/>
      <c r="GM79" s="55"/>
      <c r="GN79" s="56">
        <v>3</v>
      </c>
      <c r="GO79" s="56">
        <v>3</v>
      </c>
      <c r="GP79" s="56">
        <v>3</v>
      </c>
      <c r="GQ79" s="56">
        <v>3</v>
      </c>
      <c r="GR79" s="56">
        <v>3</v>
      </c>
      <c r="GS79" s="55"/>
      <c r="GT79" s="55"/>
      <c r="GU79" s="56">
        <v>3</v>
      </c>
      <c r="GV79" s="56">
        <v>3</v>
      </c>
      <c r="GW79" s="56">
        <v>3</v>
      </c>
      <c r="GX79" s="56">
        <v>3</v>
      </c>
      <c r="GY79" s="56">
        <v>3</v>
      </c>
      <c r="GZ79" s="55"/>
      <c r="HA79" s="55"/>
      <c r="HB79" s="56"/>
      <c r="HC79" s="56">
        <v>2</v>
      </c>
      <c r="HD79" s="56">
        <v>2</v>
      </c>
      <c r="HE79" s="56">
        <v>2</v>
      </c>
      <c r="HF79" s="56">
        <v>2</v>
      </c>
      <c r="HG79" s="55"/>
      <c r="HH79" s="55"/>
      <c r="HI79" s="56">
        <v>2</v>
      </c>
      <c r="HJ79" s="56">
        <v>2</v>
      </c>
      <c r="HK79" s="56">
        <v>2</v>
      </c>
      <c r="HL79" s="56">
        <v>2</v>
      </c>
      <c r="HM79" s="56">
        <v>2</v>
      </c>
      <c r="HN79" s="55"/>
      <c r="HO79" s="55"/>
      <c r="HP79" s="56">
        <v>2</v>
      </c>
      <c r="HQ79" s="56">
        <v>2</v>
      </c>
      <c r="HR79" s="56">
        <v>2</v>
      </c>
      <c r="HS79" s="56">
        <v>2</v>
      </c>
      <c r="HT79" s="56">
        <v>2</v>
      </c>
      <c r="HU79" s="55"/>
      <c r="HV79" s="55"/>
      <c r="HW79" s="56">
        <v>2</v>
      </c>
      <c r="HX79" s="56">
        <v>2</v>
      </c>
      <c r="HY79" s="56"/>
      <c r="HZ79" s="56"/>
      <c r="IA79" s="56"/>
      <c r="IB79" s="55"/>
      <c r="IC79" s="55"/>
      <c r="ID79" s="56"/>
      <c r="IE79" s="56"/>
      <c r="IF79" s="56"/>
      <c r="IG79" s="56"/>
      <c r="IH79" s="56"/>
      <c r="II79" s="55"/>
      <c r="IJ79" s="55"/>
      <c r="IK79" s="56"/>
      <c r="IL79" s="56"/>
      <c r="IM79" s="56"/>
      <c r="IN79" s="56"/>
      <c r="IO79" s="56"/>
      <c r="IP79" s="55"/>
      <c r="IQ79" s="55"/>
      <c r="IR79" s="56"/>
      <c r="IS79" s="56"/>
      <c r="IT79" s="56"/>
      <c r="IU79" s="56"/>
      <c r="IV79" s="56"/>
      <c r="IW79" s="55"/>
      <c r="IX79" s="55"/>
    </row>
    <row r="80" spans="3:258">
      <c r="C80" s="60"/>
      <c r="D80" s="60"/>
      <c r="E80" s="61" t="s">
        <v>162</v>
      </c>
      <c r="F80" s="61"/>
      <c r="G80" s="61"/>
      <c r="H80" s="61"/>
      <c r="I80" s="61"/>
      <c r="J80" s="61"/>
      <c r="K80" s="61"/>
      <c r="L80" s="61"/>
      <c r="M80" s="61"/>
      <c r="N80" s="61"/>
      <c r="O80" s="4" t="s">
        <v>151</v>
      </c>
      <c r="P80" s="54"/>
      <c r="Q80" s="54"/>
      <c r="R80" s="54"/>
      <c r="S80" s="55"/>
      <c r="T80" s="55"/>
      <c r="U80" s="54"/>
      <c r="V80" s="54"/>
      <c r="W80" s="54"/>
      <c r="X80" s="54"/>
      <c r="Y80" s="54">
        <f>$Y$62</f>
        <v>17.768000000000001</v>
      </c>
      <c r="Z80" s="55"/>
      <c r="AA80" s="55"/>
      <c r="AB80" s="54">
        <f>$AB$62</f>
        <v>17.768000000000001</v>
      </c>
      <c r="AC80" s="54">
        <f>$AC$62</f>
        <v>18.484272499999999</v>
      </c>
      <c r="AD80" s="54">
        <f>$AD$62</f>
        <v>0.71627249999999998</v>
      </c>
      <c r="AE80" s="54">
        <f>$AE$62</f>
        <v>0.71627249999999998</v>
      </c>
      <c r="AF80" s="54">
        <f>$AF$62</f>
        <v>0.71627249999999998</v>
      </c>
      <c r="AG80" s="55"/>
      <c r="AH80" s="55"/>
      <c r="AI80" s="54">
        <f>$AI$62</f>
        <v>0.71627249999999998</v>
      </c>
      <c r="AJ80" s="54">
        <f>$AJ$62</f>
        <v>0.71627249999999998</v>
      </c>
      <c r="AK80" s="54">
        <f>$AK$62</f>
        <v>0.71627249999999998</v>
      </c>
      <c r="AL80" s="54">
        <f>$AL$62</f>
        <v>0.71627249999999998</v>
      </c>
      <c r="AM80" s="54">
        <f>$AM$66+$AM$74</f>
        <v>29.660344500000001</v>
      </c>
      <c r="AN80" s="55"/>
      <c r="AO80" s="55"/>
      <c r="AP80" s="54">
        <f>$AP$66+$AP$74</f>
        <v>36.323344499999997</v>
      </c>
      <c r="AQ80" s="54"/>
      <c r="AR80" s="54"/>
      <c r="AS80" s="54"/>
      <c r="AT80" s="54"/>
      <c r="AU80" s="55"/>
      <c r="AV80" s="55"/>
      <c r="AW80" s="54"/>
      <c r="AX80" s="54">
        <f>$AX$66</f>
        <v>5.5769310000000001</v>
      </c>
      <c r="AY80" s="54">
        <f>$AY$68</f>
        <v>25.69419375</v>
      </c>
      <c r="AZ80" s="54">
        <f>$AZ$68</f>
        <v>25.69419375</v>
      </c>
      <c r="BA80" s="54">
        <f>$BA$68</f>
        <v>25.69419375</v>
      </c>
      <c r="BB80" s="55"/>
      <c r="BC80" s="55"/>
      <c r="BD80" s="54">
        <f>$BD$68</f>
        <v>25.69419375</v>
      </c>
      <c r="BE80" s="54">
        <f>$BE$62</f>
        <v>13.9923</v>
      </c>
      <c r="BF80" s="54">
        <f>$BF$62+$BF$68</f>
        <v>86.469082499999999</v>
      </c>
      <c r="BG80" s="54">
        <f>$BG$62+$BG$68</f>
        <v>86.469082499999999</v>
      </c>
      <c r="BH80" s="54">
        <f>$BH$68</f>
        <v>72.476782499999999</v>
      </c>
      <c r="BI80" s="55"/>
      <c r="BJ80" s="55"/>
      <c r="BK80" s="54">
        <f>$BK$68</f>
        <v>72.476782499999999</v>
      </c>
      <c r="BL80" s="54">
        <f>$BL$68</f>
        <v>72.476782499999999</v>
      </c>
      <c r="BM80" s="54">
        <f>$BM$68</f>
        <v>72.476782499999999</v>
      </c>
      <c r="BN80" s="54">
        <f>$BN$68</f>
        <v>72.476782499999999</v>
      </c>
      <c r="BO80" s="54">
        <f>$BO$68</f>
        <v>72.476782499999999</v>
      </c>
      <c r="BP80" s="55"/>
      <c r="BQ80" s="55"/>
      <c r="BR80" s="54"/>
      <c r="BS80" s="54">
        <f>$BS$60+$BS$70</f>
        <v>18.851008</v>
      </c>
      <c r="BT80" s="54">
        <f>$BT$60+$BT$70</f>
        <v>18.851008</v>
      </c>
      <c r="BU80" s="54">
        <f>$BU$60+$BU$70</f>
        <v>18.851008</v>
      </c>
      <c r="BV80" s="54">
        <f>$BV$60+$BV$70</f>
        <v>18.851008</v>
      </c>
      <c r="BW80" s="55"/>
      <c r="BX80" s="55"/>
      <c r="BY80" s="54">
        <f>$BY$60+$BY$70</f>
        <v>18.851008</v>
      </c>
      <c r="BZ80" s="54">
        <f>$BZ$60+$BZ$70</f>
        <v>18.851008</v>
      </c>
      <c r="CA80" s="54">
        <f>$CA$60+$CA$70</f>
        <v>18.851008</v>
      </c>
      <c r="CB80" s="54">
        <f>$CB$60+$CB$70</f>
        <v>18.851008</v>
      </c>
      <c r="CC80" s="54">
        <f>$CC$60+$CC$70</f>
        <v>18.851008</v>
      </c>
      <c r="CD80" s="55"/>
      <c r="CE80" s="55"/>
      <c r="CF80" s="54">
        <f>$CF$60+$CF$70</f>
        <v>18.851008</v>
      </c>
      <c r="CG80" s="54">
        <f>$CG$60+$CG$70</f>
        <v>18.851008</v>
      </c>
      <c r="CH80" s="54">
        <f>$CH$60+$CH$70</f>
        <v>18.851008</v>
      </c>
      <c r="CI80" s="54">
        <f>$CI$60+$CI$70</f>
        <v>18.851008</v>
      </c>
      <c r="CJ80" s="54">
        <f>$CJ$60+$CJ$70</f>
        <v>18.851008</v>
      </c>
      <c r="CK80" s="55"/>
      <c r="CL80" s="55"/>
      <c r="CM80" s="54">
        <f>$CM$60+$CM$70</f>
        <v>18.851008</v>
      </c>
      <c r="CN80" s="54">
        <f>$CN$60+$CN$62+$CN$70</f>
        <v>85.495985777777804</v>
      </c>
      <c r="CO80" s="54">
        <f>$CO$60+$CO$62+$CO$70</f>
        <v>85.495985777777804</v>
      </c>
      <c r="CP80" s="54">
        <f>$CP$60+$CP$62+$CP$70</f>
        <v>85.495985777777804</v>
      </c>
      <c r="CQ80" s="54">
        <f>$CQ$60+$CQ$62+$CQ$70</f>
        <v>85.495985777777804</v>
      </c>
      <c r="CR80" s="55"/>
      <c r="CS80" s="55"/>
      <c r="CT80" s="54">
        <f>$CT$60+$CT$62+$CT$70</f>
        <v>85.495985777777804</v>
      </c>
      <c r="CU80" s="54">
        <f>$CU$60+$CU$62+$CU$70</f>
        <v>85.495985777777804</v>
      </c>
      <c r="CV80" s="54">
        <f>$CV$60+$CV$62+$CV$70</f>
        <v>85.495985777777804</v>
      </c>
      <c r="CW80" s="54">
        <f>$CW$60+$CW$62+$CW$70</f>
        <v>85.495985777777804</v>
      </c>
      <c r="CX80" s="54">
        <f>$CX$60+$CX$62+$CX$70</f>
        <v>85.495985777777804</v>
      </c>
      <c r="CY80" s="55"/>
      <c r="CZ80" s="55"/>
      <c r="DA80" s="54">
        <f>$DA$60+$DA$62+$DA$70</f>
        <v>85.495985777777804</v>
      </c>
      <c r="DB80" s="54">
        <f>$DB$60+$DB$62+$DB$70</f>
        <v>66.644977777777811</v>
      </c>
      <c r="DC80" s="54">
        <f>$DC$60+$DC$62+$DC$70</f>
        <v>66.644977777777811</v>
      </c>
      <c r="DD80" s="54">
        <f>$DD$60+$DD$62+$DD$70</f>
        <v>66.644977777777811</v>
      </c>
      <c r="DE80" s="54">
        <f>$DE$60+$DE$62+$DE$70</f>
        <v>66.644977777777811</v>
      </c>
      <c r="DF80" s="55"/>
      <c r="DG80" s="55"/>
      <c r="DH80" s="54">
        <f>$DH$60+$DH$62+$DH$70</f>
        <v>66.644977777777811</v>
      </c>
      <c r="DI80" s="54">
        <f>$DI$60+$DI$62+$DI$70</f>
        <v>66.644977777777811</v>
      </c>
      <c r="DJ80" s="54">
        <f>$DJ$60+$DJ$62+$DJ$70</f>
        <v>66.644977777777811</v>
      </c>
      <c r="DK80" s="54">
        <f>$DK$60+$DK$62+$DK$70</f>
        <v>66.644977777777811</v>
      </c>
      <c r="DL80" s="54">
        <f>$DL$60+$DL$62+$DL$70</f>
        <v>93.71949999999994</v>
      </c>
      <c r="DM80" s="55"/>
      <c r="DN80" s="55"/>
      <c r="DO80" s="54">
        <f>$DO$60+$DO$62+$DO$70</f>
        <v>93.71949999999994</v>
      </c>
      <c r="DP80" s="54">
        <f>$DP$60+$DP$62+$DP$70</f>
        <v>93.71949999999994</v>
      </c>
      <c r="DQ80" s="54">
        <f>$DQ$60+$DQ$62+$DQ$70</f>
        <v>93.71949999999994</v>
      </c>
      <c r="DR80" s="54">
        <f>$DR$60+$DR$62+$DR$70</f>
        <v>93.71949999999994</v>
      </c>
      <c r="DS80" s="54">
        <f>$DS$60+$DS$62+$DS$70</f>
        <v>93.71949999999994</v>
      </c>
      <c r="DT80" s="55"/>
      <c r="DU80" s="55"/>
      <c r="DV80" s="54">
        <f>$DV$60+$DV$62+$DV$70</f>
        <v>93.71949999999994</v>
      </c>
      <c r="DW80" s="54">
        <f>$DW$60+$DW$62+$DW$70</f>
        <v>93.71949999999994</v>
      </c>
      <c r="DX80" s="54">
        <f>$DX$60+$DX$62+$DX$70</f>
        <v>93.71949999999994</v>
      </c>
      <c r="DY80" s="54">
        <f>$DY$60+$DY$62+$DY$70</f>
        <v>93.71949999999994</v>
      </c>
      <c r="DZ80" s="54">
        <f>$DZ$60+$DZ$62+$DZ$70</f>
        <v>93.71949999999994</v>
      </c>
      <c r="EA80" s="55"/>
      <c r="EB80" s="55"/>
      <c r="EC80" s="54">
        <f>$EC$60+$EC$62+$EC$70</f>
        <v>93.71949999999994</v>
      </c>
      <c r="ED80" s="54">
        <f>$ED$60+$ED$62+$ED$70</f>
        <v>93.71949999999994</v>
      </c>
      <c r="EE80" s="54">
        <f>$EE$60+$EE$62+$EE$70</f>
        <v>93.71949999999994</v>
      </c>
      <c r="EF80" s="54">
        <f>$EF$60+$EF$62+$EF$70</f>
        <v>93.71949999999994</v>
      </c>
      <c r="EG80" s="54">
        <f>$EG$60+$EG$62+$EG$70</f>
        <v>93.71949999999994</v>
      </c>
      <c r="EH80" s="55"/>
      <c r="EI80" s="55"/>
      <c r="EJ80" s="54">
        <f>$EJ$60+$EJ$62+$EJ$70</f>
        <v>93.71949999999994</v>
      </c>
      <c r="EK80" s="54">
        <f>$EK$60+$EK$62+$EK$70</f>
        <v>93.71949999999994</v>
      </c>
      <c r="EL80" s="54"/>
      <c r="EM80" s="54"/>
      <c r="EN80" s="54">
        <f>$EN$60+$EN$70</f>
        <v>2.4116292682926863</v>
      </c>
      <c r="EO80" s="55"/>
      <c r="EP80" s="55"/>
      <c r="EQ80" s="54">
        <f>$EQ$60+$EQ$70</f>
        <v>2.4116292682926863</v>
      </c>
      <c r="ER80" s="54">
        <f>$ER$60+$ER$70</f>
        <v>2.4116292682926863</v>
      </c>
      <c r="ES80" s="54">
        <f>$ES$60+$ES$70</f>
        <v>2.4116292682926863</v>
      </c>
      <c r="ET80" s="54">
        <f>$ET$60+$ET$70</f>
        <v>2.4116292682926863</v>
      </c>
      <c r="EU80" s="54">
        <f>$EU$60+$EU$70</f>
        <v>2.4116292682926863</v>
      </c>
      <c r="EV80" s="55"/>
      <c r="EW80" s="55"/>
      <c r="EX80" s="54">
        <f>$EX$60+$EX$70</f>
        <v>2.4116292682926863</v>
      </c>
      <c r="EY80" s="54">
        <f>$EY$60+$EY$70</f>
        <v>2.4116292682926863</v>
      </c>
      <c r="EZ80" s="54">
        <f>$EZ$60+$EZ$70</f>
        <v>2.4116292682926863</v>
      </c>
      <c r="FA80" s="54">
        <f>$FA$60+$FA$70</f>
        <v>2.4116292682926863</v>
      </c>
      <c r="FB80" s="54">
        <f>$FB$60+$FB$70</f>
        <v>2.4116292682926863</v>
      </c>
      <c r="FC80" s="55"/>
      <c r="FD80" s="55"/>
      <c r="FE80" s="54">
        <f>$FE$60+$FE$70</f>
        <v>2.4116292682926863</v>
      </c>
      <c r="FF80" s="54">
        <f>$FF$60+$FF$70</f>
        <v>2.4116292682926863</v>
      </c>
      <c r="FG80" s="54">
        <f>$FG$60+$FG$70</f>
        <v>2.4116292682926863</v>
      </c>
      <c r="FH80" s="54">
        <f>$FH$60+$FH$70</f>
        <v>2.4116292682926863</v>
      </c>
      <c r="FI80" s="54">
        <f>$FI$60+$FI$70</f>
        <v>2.4116292682926863</v>
      </c>
      <c r="FJ80" s="55"/>
      <c r="FK80" s="55"/>
      <c r="FL80" s="54">
        <f>$FL$60+$FL$70</f>
        <v>2.4116292682926863</v>
      </c>
      <c r="FM80" s="54">
        <f>$FM$60+$FM$70</f>
        <v>2.4116292682926863</v>
      </c>
      <c r="FN80" s="54">
        <f>$FN$60+$FN$70</f>
        <v>2.4116292682926863</v>
      </c>
      <c r="FO80" s="54">
        <f>$FO$60+$FO$70</f>
        <v>2.4116292682926863</v>
      </c>
      <c r="FP80" s="54">
        <f>$FP$60+$FP$70</f>
        <v>2.4116292682926863</v>
      </c>
      <c r="FQ80" s="55"/>
      <c r="FR80" s="55"/>
      <c r="FS80" s="54">
        <f>$FS$60+$FS$70</f>
        <v>2.4116292682926863</v>
      </c>
      <c r="FT80" s="54">
        <f>$FT$60+$FT$70</f>
        <v>2.4116292682926863</v>
      </c>
      <c r="FU80" s="54">
        <f>$FU$60+$FU$70</f>
        <v>2.4116292682926863</v>
      </c>
      <c r="FV80" s="54">
        <f>$FV$60+$FV$70</f>
        <v>2.4116292682926863</v>
      </c>
      <c r="FW80" s="54">
        <f>$FW$60+$FW$70</f>
        <v>2.4116292682926863</v>
      </c>
      <c r="FX80" s="55"/>
      <c r="FY80" s="55"/>
      <c r="FZ80" s="54">
        <f>$FZ$60+$FZ$70</f>
        <v>2.4116292682926863</v>
      </c>
      <c r="GA80" s="54">
        <f>$GA$60+$GA$70</f>
        <v>2.4116292682926863</v>
      </c>
      <c r="GB80" s="54">
        <f>$GB$60+$GB$70+$GB$72+$GB$78</f>
        <v>53.032045268292684</v>
      </c>
      <c r="GC80" s="54">
        <f>$GC$60+$GC$70+$GC$72+$GC$78</f>
        <v>53.032045268292684</v>
      </c>
      <c r="GD80" s="54">
        <f>$GD$60+$GD$70+$GD$72+$GD$78</f>
        <v>53.032045268292684</v>
      </c>
      <c r="GE80" s="55"/>
      <c r="GF80" s="55"/>
      <c r="GG80" s="54">
        <f>$GG$60+$GG$70+$GG$72+$GG$78</f>
        <v>53.032045268292684</v>
      </c>
      <c r="GH80" s="54">
        <f>$GH$60+$GH$70+$GH$72+$GH$78</f>
        <v>53.032045268292684</v>
      </c>
      <c r="GI80" s="54">
        <f>$GI$60+$GI$70+$GI$72+$GI$78</f>
        <v>53.032045268292684</v>
      </c>
      <c r="GJ80" s="54">
        <f>$GJ$60+$GJ$70+$GJ$72+$GJ$78</f>
        <v>53.032045268292684</v>
      </c>
      <c r="GK80" s="54">
        <f>$GK$60+$GK$70+$GK$72+$GK$78</f>
        <v>53.032045268292684</v>
      </c>
      <c r="GL80" s="55"/>
      <c r="GM80" s="55"/>
      <c r="GN80" s="54">
        <f>$GN$60+$GN$70+$GN$72+$GN$78</f>
        <v>53.032045268292684</v>
      </c>
      <c r="GO80" s="54">
        <f>$GO$60+$GO$70+$GO$72+$GO$78</f>
        <v>53.032045268292684</v>
      </c>
      <c r="GP80" s="54">
        <f>$GP$60+$GP$70+$GP$72+$GP$78</f>
        <v>53.032045268292684</v>
      </c>
      <c r="GQ80" s="54">
        <f>$GQ$60+$GQ$70+$GQ$72+$GQ$78</f>
        <v>53.032045268292684</v>
      </c>
      <c r="GR80" s="54">
        <f>$GR$60+$GR$70+$GR$72+$GR$78</f>
        <v>53.032045268292684</v>
      </c>
      <c r="GS80" s="55"/>
      <c r="GT80" s="55"/>
      <c r="GU80" s="54">
        <f>$GU$70+$GU$72+$GU$78</f>
        <v>50.620415999999999</v>
      </c>
      <c r="GV80" s="54">
        <f>$GV$70+$GV$72+$GV$78</f>
        <v>50.620415999999999</v>
      </c>
      <c r="GW80" s="54">
        <f>$GW$70+$GW$72+$GW$78</f>
        <v>50.620415999999999</v>
      </c>
      <c r="GX80" s="54">
        <f>$GX$70+$GX$72+$GX$78</f>
        <v>50.620415999999999</v>
      </c>
      <c r="GY80" s="54">
        <f>$GY$70+$GY$72+$GY$78</f>
        <v>50.620415999999999</v>
      </c>
      <c r="GZ80" s="55"/>
      <c r="HA80" s="55"/>
      <c r="HB80" s="54">
        <f>$HB$60+$HB$64+$HB$76</f>
        <v>17.556560000000001</v>
      </c>
      <c r="HC80" s="54">
        <f>$HC$60+$HC$64+$HC$70+$HC$72+$HC$76+$HC$78</f>
        <v>65.192959999999999</v>
      </c>
      <c r="HD80" s="54">
        <f>$HD$64+$HD$70+$HD$72+$HD$78</f>
        <v>50.812159999999999</v>
      </c>
      <c r="HE80" s="54">
        <f>$HE$64+$HE$70+$HE$72+$HE$78</f>
        <v>50.812159999999999</v>
      </c>
      <c r="HF80" s="54">
        <f>$HF$64+$HF$70+$HF$72+$HF$78</f>
        <v>50.812159999999999</v>
      </c>
      <c r="HG80" s="55"/>
      <c r="HH80" s="55"/>
      <c r="HI80" s="54">
        <f>$HI$64+$HI$70+$HI$72+$HI$78</f>
        <v>50.812159999999999</v>
      </c>
      <c r="HJ80" s="54">
        <f>$HJ$64+$HJ$70+$HJ$72+$HJ$78</f>
        <v>50.812159999999999</v>
      </c>
      <c r="HK80" s="54">
        <f>$HK$64+$HK$70+$HK$72+$HK$78</f>
        <v>50.812159999999999</v>
      </c>
      <c r="HL80" s="54">
        <f>$HL$70+$HL$72+$HL$78</f>
        <v>47.636400000000002</v>
      </c>
      <c r="HM80" s="54">
        <f>$HM$70+$HM$72+$HM$78</f>
        <v>47.636400000000002</v>
      </c>
      <c r="HN80" s="55"/>
      <c r="HO80" s="55"/>
      <c r="HP80" s="54">
        <f>$HP$70+$HP$72+$HP$78</f>
        <v>47.636400000000002</v>
      </c>
      <c r="HQ80" s="54">
        <f>$HQ$70+$HQ$72+$HQ$78</f>
        <v>47.636400000000002</v>
      </c>
      <c r="HR80" s="54">
        <f>$HR$70+$HR$72+$HR$78</f>
        <v>47.636400000000002</v>
      </c>
      <c r="HS80" s="54">
        <f>$HS$70+$HS$72+$HS$78</f>
        <v>47.636400000000002</v>
      </c>
      <c r="HT80" s="54">
        <f>$HT$70+$HT$72+$HT$78</f>
        <v>47.636400000000002</v>
      </c>
      <c r="HU80" s="55"/>
      <c r="HV80" s="55"/>
      <c r="HW80" s="54">
        <f>$HW$70+$HW$72+$HW$78</f>
        <v>47.636400000000002</v>
      </c>
      <c r="HX80" s="54">
        <f>$HX$70+$HX$72+$HX$78</f>
        <v>47.636400000000002</v>
      </c>
      <c r="HY80" s="54"/>
      <c r="HZ80" s="54"/>
      <c r="IA80" s="54"/>
      <c r="IB80" s="55"/>
      <c r="IC80" s="55"/>
      <c r="ID80" s="54"/>
      <c r="IE80" s="54"/>
      <c r="IF80" s="54"/>
      <c r="IG80" s="54"/>
      <c r="IH80" s="54"/>
      <c r="II80" s="55"/>
      <c r="IJ80" s="55"/>
      <c r="IK80" s="54"/>
      <c r="IL80" s="54"/>
      <c r="IM80" s="54"/>
      <c r="IN80" s="54"/>
      <c r="IO80" s="54"/>
      <c r="IP80" s="55"/>
      <c r="IQ80" s="55"/>
      <c r="IR80" s="54"/>
      <c r="IS80" s="54"/>
      <c r="IT80" s="54"/>
      <c r="IU80" s="54"/>
      <c r="IV80" s="54"/>
      <c r="IW80" s="55"/>
      <c r="IX80" s="55"/>
    </row>
    <row r="81" spans="3:258">
      <c r="C81" s="60"/>
      <c r="D81" s="60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4" t="s">
        <v>152</v>
      </c>
      <c r="P81" s="56"/>
      <c r="Q81" s="56"/>
      <c r="R81" s="56"/>
      <c r="S81" s="55"/>
      <c r="T81" s="55"/>
      <c r="U81" s="56"/>
      <c r="V81" s="56"/>
      <c r="W81" s="56"/>
      <c r="X81" s="56"/>
      <c r="Y81" s="56">
        <f>$Y$63</f>
        <v>3</v>
      </c>
      <c r="Z81" s="55"/>
      <c r="AA81" s="55"/>
      <c r="AB81" s="56">
        <f>$AB$63</f>
        <v>3</v>
      </c>
      <c r="AC81" s="56">
        <f>$AC$63</f>
        <v>3</v>
      </c>
      <c r="AD81" s="56">
        <f>$AD$63</f>
        <v>1</v>
      </c>
      <c r="AE81" s="56">
        <f>$AE$63</f>
        <v>1</v>
      </c>
      <c r="AF81" s="56">
        <f>$AF$63</f>
        <v>1</v>
      </c>
      <c r="AG81" s="55"/>
      <c r="AH81" s="55"/>
      <c r="AI81" s="56">
        <f>$AI$63</f>
        <v>1</v>
      </c>
      <c r="AJ81" s="56">
        <f>$AJ$63</f>
        <v>1</v>
      </c>
      <c r="AK81" s="56">
        <f>$AK$63</f>
        <v>1</v>
      </c>
      <c r="AL81" s="56">
        <f>$AL$63</f>
        <v>1</v>
      </c>
      <c r="AM81" s="56">
        <f>$AM$67+$AM$75</f>
        <v>5</v>
      </c>
      <c r="AN81" s="55"/>
      <c r="AO81" s="55"/>
      <c r="AP81" s="56">
        <f>$AP$67+$AP$75</f>
        <v>6</v>
      </c>
      <c r="AQ81" s="56"/>
      <c r="AR81" s="56"/>
      <c r="AS81" s="56"/>
      <c r="AT81" s="56"/>
      <c r="AU81" s="55"/>
      <c r="AV81" s="55"/>
      <c r="AW81" s="56"/>
      <c r="AX81" s="56">
        <f>$AX$67</f>
        <v>1</v>
      </c>
      <c r="AY81" s="56">
        <f>$AY$69</f>
        <v>4</v>
      </c>
      <c r="AZ81" s="56">
        <f>$AZ$69</f>
        <v>4</v>
      </c>
      <c r="BA81" s="56">
        <f>$BA$69</f>
        <v>4</v>
      </c>
      <c r="BB81" s="55"/>
      <c r="BC81" s="55"/>
      <c r="BD81" s="56">
        <f>$BD$69</f>
        <v>4</v>
      </c>
      <c r="BE81" s="56">
        <f>$BE$63</f>
        <v>2</v>
      </c>
      <c r="BF81" s="56">
        <f>$BF$63+$BF$69</f>
        <v>12</v>
      </c>
      <c r="BG81" s="56">
        <f>$BG$63+$BG$69</f>
        <v>12</v>
      </c>
      <c r="BH81" s="56">
        <f>$BH$69</f>
        <v>10</v>
      </c>
      <c r="BI81" s="55"/>
      <c r="BJ81" s="55"/>
      <c r="BK81" s="56">
        <f>$BK$69</f>
        <v>10</v>
      </c>
      <c r="BL81" s="56">
        <f>$BL$69</f>
        <v>10</v>
      </c>
      <c r="BM81" s="56">
        <f>$BM$69</f>
        <v>10</v>
      </c>
      <c r="BN81" s="56">
        <f>$BN$69</f>
        <v>10</v>
      </c>
      <c r="BO81" s="56">
        <f>$BO$69</f>
        <v>10</v>
      </c>
      <c r="BP81" s="55"/>
      <c r="BQ81" s="55"/>
      <c r="BR81" s="56"/>
      <c r="BS81" s="56">
        <f>$BS$61+$BS$71</f>
        <v>4</v>
      </c>
      <c r="BT81" s="56">
        <f>$BT$61+$BT$71</f>
        <v>4</v>
      </c>
      <c r="BU81" s="56">
        <f>$BU$61+$BU$71</f>
        <v>4</v>
      </c>
      <c r="BV81" s="56">
        <f>$BV$61+$BV$71</f>
        <v>4</v>
      </c>
      <c r="BW81" s="55"/>
      <c r="BX81" s="55"/>
      <c r="BY81" s="56">
        <f>$BY$61+$BY$71</f>
        <v>4</v>
      </c>
      <c r="BZ81" s="56">
        <f>$BZ$61+$BZ$71</f>
        <v>4</v>
      </c>
      <c r="CA81" s="56">
        <f>$CA$61+$CA$71</f>
        <v>4</v>
      </c>
      <c r="CB81" s="56">
        <f>$CB$61+$CB$71</f>
        <v>4</v>
      </c>
      <c r="CC81" s="56">
        <f>$CC$61+$CC$71</f>
        <v>4</v>
      </c>
      <c r="CD81" s="55"/>
      <c r="CE81" s="55"/>
      <c r="CF81" s="56">
        <f>$CF$61+$CF$71</f>
        <v>4</v>
      </c>
      <c r="CG81" s="56">
        <f>$CG$61+$CG$71</f>
        <v>4</v>
      </c>
      <c r="CH81" s="56">
        <f>$CH$61+$CH$71</f>
        <v>4</v>
      </c>
      <c r="CI81" s="56">
        <f>$CI$61+$CI$71</f>
        <v>4</v>
      </c>
      <c r="CJ81" s="56">
        <f>$CJ$61+$CJ$71</f>
        <v>4</v>
      </c>
      <c r="CK81" s="55"/>
      <c r="CL81" s="55"/>
      <c r="CM81" s="56">
        <f>$CM$61+$CM$71</f>
        <v>4</v>
      </c>
      <c r="CN81" s="56">
        <f>$CN$61+$CN$63+$CN$71</f>
        <v>12</v>
      </c>
      <c r="CO81" s="56">
        <f>$CO$61+$CO$63+$CO$71</f>
        <v>12</v>
      </c>
      <c r="CP81" s="56">
        <f>$CP$61+$CP$63+$CP$71</f>
        <v>12</v>
      </c>
      <c r="CQ81" s="56">
        <f>$CQ$61+$CQ$63+$CQ$71</f>
        <v>12</v>
      </c>
      <c r="CR81" s="55"/>
      <c r="CS81" s="55"/>
      <c r="CT81" s="56">
        <f>$CT$61+$CT$63+$CT$71</f>
        <v>12</v>
      </c>
      <c r="CU81" s="56">
        <f>$CU$61+$CU$63+$CU$71</f>
        <v>12</v>
      </c>
      <c r="CV81" s="56">
        <f>$CV$61+$CV$63+$CV$71</f>
        <v>12</v>
      </c>
      <c r="CW81" s="56">
        <f>$CW$61+$CW$63+$CW$71</f>
        <v>12</v>
      </c>
      <c r="CX81" s="56">
        <f>$CX$61+$CX$63+$CX$71</f>
        <v>12</v>
      </c>
      <c r="CY81" s="55"/>
      <c r="CZ81" s="55"/>
      <c r="DA81" s="56">
        <f>$DA$61+$DA$63+$DA$71</f>
        <v>12</v>
      </c>
      <c r="DB81" s="56">
        <f>$DB$61+$DB$63+$DB$71</f>
        <v>9</v>
      </c>
      <c r="DC81" s="56">
        <f>$DC$61+$DC$63+$DC$71</f>
        <v>9</v>
      </c>
      <c r="DD81" s="56">
        <f>$DD$61+$DD$63+$DD$71</f>
        <v>9</v>
      </c>
      <c r="DE81" s="56">
        <f>$DE$61+$DE$63+$DE$71</f>
        <v>9</v>
      </c>
      <c r="DF81" s="55"/>
      <c r="DG81" s="55"/>
      <c r="DH81" s="56">
        <f>$DH$61+$DH$63+$DH$71</f>
        <v>9</v>
      </c>
      <c r="DI81" s="56">
        <f>$DI$61+$DI$63+$DI$71</f>
        <v>9</v>
      </c>
      <c r="DJ81" s="56">
        <f>$DJ$61+$DJ$63+$DJ$71</f>
        <v>9</v>
      </c>
      <c r="DK81" s="56">
        <f>$DK$61+$DK$63+$DK$71</f>
        <v>9</v>
      </c>
      <c r="DL81" s="56">
        <f>$DL$61+$DL$63+$DL$71</f>
        <v>13</v>
      </c>
      <c r="DM81" s="55"/>
      <c r="DN81" s="55"/>
      <c r="DO81" s="56">
        <f>$DO$61+$DO$63+$DO$71</f>
        <v>13</v>
      </c>
      <c r="DP81" s="56">
        <f>$DP$61+$DP$63+$DP$71</f>
        <v>13</v>
      </c>
      <c r="DQ81" s="56">
        <f>$DQ$61+$DQ$63+$DQ$71</f>
        <v>13</v>
      </c>
      <c r="DR81" s="56">
        <f>$DR$61+$DR$63+$DR$71</f>
        <v>13</v>
      </c>
      <c r="DS81" s="56">
        <f>$DS$61+$DS$63+$DS$71</f>
        <v>13</v>
      </c>
      <c r="DT81" s="55"/>
      <c r="DU81" s="55"/>
      <c r="DV81" s="56">
        <f>$DV$61+$DV$63+$DV$71</f>
        <v>13</v>
      </c>
      <c r="DW81" s="56">
        <f>$DW$61+$DW$63+$DW$71</f>
        <v>13</v>
      </c>
      <c r="DX81" s="56">
        <f>$DX$61+$DX$63+$DX$71</f>
        <v>13</v>
      </c>
      <c r="DY81" s="56">
        <f>$DY$61+$DY$63+$DY$71</f>
        <v>13</v>
      </c>
      <c r="DZ81" s="56">
        <f>$DZ$61+$DZ$63+$DZ$71</f>
        <v>13</v>
      </c>
      <c r="EA81" s="55"/>
      <c r="EB81" s="55"/>
      <c r="EC81" s="56">
        <f>$EC$61+$EC$63+$EC$71</f>
        <v>13</v>
      </c>
      <c r="ED81" s="56">
        <f>$ED$61+$ED$63+$ED$71</f>
        <v>13</v>
      </c>
      <c r="EE81" s="56">
        <f>$EE$61+$EE$63+$EE$71</f>
        <v>13</v>
      </c>
      <c r="EF81" s="56">
        <f>$EF$61+$EF$63+$EF$71</f>
        <v>13</v>
      </c>
      <c r="EG81" s="56">
        <f>$EG$61+$EG$63+$EG$71</f>
        <v>13</v>
      </c>
      <c r="EH81" s="55"/>
      <c r="EI81" s="55"/>
      <c r="EJ81" s="56">
        <f>$EJ$61+$EJ$63+$EJ$71</f>
        <v>13</v>
      </c>
      <c r="EK81" s="56">
        <f>$EK$61+$EK$63+$EK$71</f>
        <v>13</v>
      </c>
      <c r="EL81" s="56"/>
      <c r="EM81" s="56"/>
      <c r="EN81" s="56">
        <f>$EN$61+$EN$71</f>
        <v>2</v>
      </c>
      <c r="EO81" s="55"/>
      <c r="EP81" s="55"/>
      <c r="EQ81" s="56">
        <f>$EQ$61+$EQ$71</f>
        <v>2</v>
      </c>
      <c r="ER81" s="56">
        <f>$ER$61+$ER$71</f>
        <v>2</v>
      </c>
      <c r="ES81" s="56">
        <f>$ES$61+$ES$71</f>
        <v>2</v>
      </c>
      <c r="ET81" s="56">
        <f>$ET$61+$ET$71</f>
        <v>2</v>
      </c>
      <c r="EU81" s="56">
        <f>$EU$61+$EU$71</f>
        <v>2</v>
      </c>
      <c r="EV81" s="55"/>
      <c r="EW81" s="55"/>
      <c r="EX81" s="56">
        <f>$EX$61+$EX$71</f>
        <v>2</v>
      </c>
      <c r="EY81" s="56">
        <f>$EY$61+$EY$71</f>
        <v>2</v>
      </c>
      <c r="EZ81" s="56">
        <f>$EZ$61+$EZ$71</f>
        <v>2</v>
      </c>
      <c r="FA81" s="56">
        <f>$FA$61+$FA$71</f>
        <v>2</v>
      </c>
      <c r="FB81" s="56">
        <f>$FB$61+$FB$71</f>
        <v>2</v>
      </c>
      <c r="FC81" s="55"/>
      <c r="FD81" s="55"/>
      <c r="FE81" s="56">
        <f>$FE$61+$FE$71</f>
        <v>2</v>
      </c>
      <c r="FF81" s="56">
        <f>$FF$61+$FF$71</f>
        <v>2</v>
      </c>
      <c r="FG81" s="56">
        <f>$FG$61+$FG$71</f>
        <v>2</v>
      </c>
      <c r="FH81" s="56">
        <f>$FH$61+$FH$71</f>
        <v>2</v>
      </c>
      <c r="FI81" s="56">
        <f>$FI$61+$FI$71</f>
        <v>2</v>
      </c>
      <c r="FJ81" s="55"/>
      <c r="FK81" s="55"/>
      <c r="FL81" s="56">
        <f>$FL$61+$FL$71</f>
        <v>2</v>
      </c>
      <c r="FM81" s="56">
        <f>$FM$61+$FM$71</f>
        <v>2</v>
      </c>
      <c r="FN81" s="56">
        <f>$FN$61+$FN$71</f>
        <v>2</v>
      </c>
      <c r="FO81" s="56">
        <f>$FO$61+$FO$71</f>
        <v>2</v>
      </c>
      <c r="FP81" s="56">
        <f>$FP$61+$FP$71</f>
        <v>2</v>
      </c>
      <c r="FQ81" s="55"/>
      <c r="FR81" s="55"/>
      <c r="FS81" s="56">
        <f>$FS$61+$FS$71</f>
        <v>2</v>
      </c>
      <c r="FT81" s="56">
        <f>$FT$61+$FT$71</f>
        <v>2</v>
      </c>
      <c r="FU81" s="56">
        <f>$FU$61+$FU$71</f>
        <v>2</v>
      </c>
      <c r="FV81" s="56">
        <f>$FV$61+$FV$71</f>
        <v>2</v>
      </c>
      <c r="FW81" s="56">
        <f>$FW$61+$FW$71</f>
        <v>2</v>
      </c>
      <c r="FX81" s="55"/>
      <c r="FY81" s="55"/>
      <c r="FZ81" s="56">
        <f>$FZ$61+$FZ$71</f>
        <v>2</v>
      </c>
      <c r="GA81" s="56">
        <f>$GA$61+$GA$71</f>
        <v>2</v>
      </c>
      <c r="GB81" s="56">
        <f>$GB$61+$GB$71+$GB$73+$GB$79</f>
        <v>10</v>
      </c>
      <c r="GC81" s="56">
        <f>$GC$61+$GC$71+$GC$73+$GC$79</f>
        <v>10</v>
      </c>
      <c r="GD81" s="56">
        <f>$GD$61+$GD$71+$GD$73+$GD$79</f>
        <v>10</v>
      </c>
      <c r="GE81" s="55"/>
      <c r="GF81" s="55"/>
      <c r="GG81" s="56">
        <f>$GG$61+$GG$71+$GG$73+$GG$79</f>
        <v>10</v>
      </c>
      <c r="GH81" s="56">
        <f>$GH$61+$GH$71+$GH$73+$GH$79</f>
        <v>10</v>
      </c>
      <c r="GI81" s="56">
        <f>$GI$61+$GI$71+$GI$73+$GI$79</f>
        <v>10</v>
      </c>
      <c r="GJ81" s="56">
        <f>$GJ$61+$GJ$71+$GJ$73+$GJ$79</f>
        <v>10</v>
      </c>
      <c r="GK81" s="56">
        <f>$GK$61+$GK$71+$GK$73+$GK$79</f>
        <v>10</v>
      </c>
      <c r="GL81" s="55"/>
      <c r="GM81" s="55"/>
      <c r="GN81" s="56">
        <f>$GN$61+$GN$71+$GN$73+$GN$79</f>
        <v>10</v>
      </c>
      <c r="GO81" s="56">
        <f>$GO$61+$GO$71+$GO$73+$GO$79</f>
        <v>10</v>
      </c>
      <c r="GP81" s="56">
        <f>$GP$61+$GP$71+$GP$73+$GP$79</f>
        <v>10</v>
      </c>
      <c r="GQ81" s="56">
        <f>$GQ$61+$GQ$71+$GQ$73+$GQ$79</f>
        <v>10</v>
      </c>
      <c r="GR81" s="56">
        <f>$GR$61+$GR$71+$GR$73+$GR$79</f>
        <v>10</v>
      </c>
      <c r="GS81" s="55"/>
      <c r="GT81" s="55"/>
      <c r="GU81" s="56">
        <f>$GU$71+$GU$73+$GU$79</f>
        <v>9</v>
      </c>
      <c r="GV81" s="56">
        <f>$GV$71+$GV$73+$GV$79</f>
        <v>9</v>
      </c>
      <c r="GW81" s="56">
        <f>$GW$71+$GW$73+$GW$79</f>
        <v>9</v>
      </c>
      <c r="GX81" s="56">
        <f>$GX$71+$GX$73+$GX$79</f>
        <v>9</v>
      </c>
      <c r="GY81" s="56">
        <f>$GY$71+$GY$73+$GY$79</f>
        <v>9</v>
      </c>
      <c r="GZ81" s="55"/>
      <c r="HA81" s="55"/>
      <c r="HB81" s="56">
        <f>$HB$61+$HB$65+$HB$77</f>
        <v>3</v>
      </c>
      <c r="HC81" s="56">
        <f>$HC$61+$HC$65+$HC$71+$HC$73+$HC$77+$HC$79</f>
        <v>9</v>
      </c>
      <c r="HD81" s="56">
        <f>$HD$65+$HD$71+$HD$73+$HD$79</f>
        <v>7</v>
      </c>
      <c r="HE81" s="56">
        <f>$HE$65+$HE$71+$HE$73+$HE$79</f>
        <v>7</v>
      </c>
      <c r="HF81" s="56">
        <f>$HF$65+$HF$71+$HF$73+$HF$79</f>
        <v>7</v>
      </c>
      <c r="HG81" s="55"/>
      <c r="HH81" s="55"/>
      <c r="HI81" s="56">
        <f>$HI$65+$HI$71+$HI$73+$HI$79</f>
        <v>7</v>
      </c>
      <c r="HJ81" s="56">
        <f>$HJ$65+$HJ$71+$HJ$73+$HJ$79</f>
        <v>7</v>
      </c>
      <c r="HK81" s="56">
        <f>$HK$65+$HK$71+$HK$73+$HK$79</f>
        <v>7</v>
      </c>
      <c r="HL81" s="56">
        <f>$HL$71+$HL$73+$HL$79</f>
        <v>6</v>
      </c>
      <c r="HM81" s="56">
        <f>$HM$71+$HM$73+$HM$79</f>
        <v>6</v>
      </c>
      <c r="HN81" s="55"/>
      <c r="HO81" s="55"/>
      <c r="HP81" s="56">
        <f>$HP$71+$HP$73+$HP$79</f>
        <v>6</v>
      </c>
      <c r="HQ81" s="56">
        <f>$HQ$71+$HQ$73+$HQ$79</f>
        <v>6</v>
      </c>
      <c r="HR81" s="56">
        <f>$HR$71+$HR$73+$HR$79</f>
        <v>6</v>
      </c>
      <c r="HS81" s="56">
        <f>$HS$71+$HS$73+$HS$79</f>
        <v>6</v>
      </c>
      <c r="HT81" s="56">
        <f>$HT$71+$HT$73+$HT$79</f>
        <v>6</v>
      </c>
      <c r="HU81" s="55"/>
      <c r="HV81" s="55"/>
      <c r="HW81" s="56">
        <f>$HW$71+$HW$73+$HW$79</f>
        <v>6</v>
      </c>
      <c r="HX81" s="56">
        <f>$HX$71+$HX$73+$HX$79</f>
        <v>6</v>
      </c>
      <c r="HY81" s="56"/>
      <c r="HZ81" s="56"/>
      <c r="IA81" s="56"/>
      <c r="IB81" s="55"/>
      <c r="IC81" s="55"/>
      <c r="ID81" s="56"/>
      <c r="IE81" s="56"/>
      <c r="IF81" s="56"/>
      <c r="IG81" s="56"/>
      <c r="IH81" s="56"/>
      <c r="II81" s="55"/>
      <c r="IJ81" s="55"/>
      <c r="IK81" s="56"/>
      <c r="IL81" s="56"/>
      <c r="IM81" s="56"/>
      <c r="IN81" s="56"/>
      <c r="IO81" s="56"/>
      <c r="IP81" s="55"/>
      <c r="IQ81" s="55"/>
      <c r="IR81" s="56"/>
      <c r="IS81" s="56"/>
      <c r="IT81" s="56"/>
      <c r="IU81" s="56"/>
      <c r="IV81" s="56"/>
      <c r="IW81" s="55"/>
      <c r="IX81" s="55"/>
    </row>
    <row r="82" spans="3:258">
      <c r="C82" s="60"/>
      <c r="D82" s="60"/>
      <c r="E82" s="61" t="s">
        <v>163</v>
      </c>
      <c r="F82" s="61"/>
      <c r="G82" s="61"/>
      <c r="H82" s="61"/>
      <c r="I82" s="61"/>
      <c r="J82" s="61"/>
      <c r="K82" s="61"/>
      <c r="L82" s="61"/>
      <c r="M82" s="61"/>
      <c r="N82" s="61"/>
      <c r="O82" s="4" t="s">
        <v>151</v>
      </c>
      <c r="P82" s="57">
        <f>SUM($P$80:$AT$80)</f>
        <v>125.01786900000002</v>
      </c>
      <c r="Q82" s="57"/>
      <c r="R82" s="57"/>
      <c r="S82" s="58"/>
      <c r="T82" s="58"/>
      <c r="U82" s="57"/>
      <c r="V82" s="57"/>
      <c r="W82" s="57"/>
      <c r="X82" s="57"/>
      <c r="Y82" s="57"/>
      <c r="Z82" s="58"/>
      <c r="AA82" s="58"/>
      <c r="AB82" s="57"/>
      <c r="AC82" s="57"/>
      <c r="AD82" s="57"/>
      <c r="AE82" s="57"/>
      <c r="AF82" s="57"/>
      <c r="AG82" s="58"/>
      <c r="AH82" s="58"/>
      <c r="AI82" s="57"/>
      <c r="AJ82" s="57"/>
      <c r="AK82" s="57"/>
      <c r="AL82" s="57"/>
      <c r="AM82" s="57"/>
      <c r="AN82" s="58"/>
      <c r="AO82" s="58"/>
      <c r="AP82" s="57"/>
      <c r="AQ82" s="57"/>
      <c r="AR82" s="57"/>
      <c r="AS82" s="57"/>
      <c r="AT82" s="57"/>
      <c r="AU82" s="58">
        <f>SUM($AU$80:$BX$80)</f>
        <v>805.54889800000001</v>
      </c>
      <c r="AV82" s="58"/>
      <c r="AW82" s="57"/>
      <c r="AX82" s="57"/>
      <c r="AY82" s="57"/>
      <c r="AZ82" s="57"/>
      <c r="BA82" s="57"/>
      <c r="BB82" s="58"/>
      <c r="BC82" s="58"/>
      <c r="BD82" s="57"/>
      <c r="BE82" s="57"/>
      <c r="BF82" s="57"/>
      <c r="BG82" s="57"/>
      <c r="BH82" s="57"/>
      <c r="BI82" s="58"/>
      <c r="BJ82" s="58"/>
      <c r="BK82" s="57"/>
      <c r="BL82" s="57"/>
      <c r="BM82" s="57"/>
      <c r="BN82" s="57"/>
      <c r="BO82" s="57"/>
      <c r="BP82" s="58"/>
      <c r="BQ82" s="58"/>
      <c r="BR82" s="57"/>
      <c r="BS82" s="57"/>
      <c r="BT82" s="57"/>
      <c r="BU82" s="57"/>
      <c r="BV82" s="57"/>
      <c r="BW82" s="58"/>
      <c r="BX82" s="58"/>
      <c r="BY82" s="57">
        <f>SUM($BY$80:$DC$80)</f>
        <v>1195.6109013333337</v>
      </c>
      <c r="BZ82" s="57"/>
      <c r="CA82" s="57"/>
      <c r="CB82" s="57"/>
      <c r="CC82" s="57"/>
      <c r="CD82" s="58"/>
      <c r="CE82" s="58"/>
      <c r="CF82" s="57"/>
      <c r="CG82" s="57"/>
      <c r="CH82" s="57"/>
      <c r="CI82" s="57"/>
      <c r="CJ82" s="57"/>
      <c r="CK82" s="58"/>
      <c r="CL82" s="58"/>
      <c r="CM82" s="57"/>
      <c r="CN82" s="57"/>
      <c r="CO82" s="57"/>
      <c r="CP82" s="57"/>
      <c r="CQ82" s="57"/>
      <c r="CR82" s="58"/>
      <c r="CS82" s="58"/>
      <c r="CT82" s="57"/>
      <c r="CU82" s="57"/>
      <c r="CV82" s="57"/>
      <c r="CW82" s="57"/>
      <c r="CX82" s="57"/>
      <c r="CY82" s="58"/>
      <c r="CZ82" s="58"/>
      <c r="DA82" s="57"/>
      <c r="DB82" s="57"/>
      <c r="DC82" s="57"/>
      <c r="DD82" s="57">
        <f>SUM($DD$80:$EG$80)</f>
        <v>1899.3818666666657</v>
      </c>
      <c r="DE82" s="57"/>
      <c r="DF82" s="58"/>
      <c r="DG82" s="58"/>
      <c r="DH82" s="57"/>
      <c r="DI82" s="57"/>
      <c r="DJ82" s="57"/>
      <c r="DK82" s="57"/>
      <c r="DL82" s="57"/>
      <c r="DM82" s="58"/>
      <c r="DN82" s="58"/>
      <c r="DO82" s="57"/>
      <c r="DP82" s="57"/>
      <c r="DQ82" s="57"/>
      <c r="DR82" s="57"/>
      <c r="DS82" s="57"/>
      <c r="DT82" s="58"/>
      <c r="DU82" s="58"/>
      <c r="DV82" s="57"/>
      <c r="DW82" s="57"/>
      <c r="DX82" s="57"/>
      <c r="DY82" s="57"/>
      <c r="DZ82" s="57"/>
      <c r="EA82" s="58"/>
      <c r="EB82" s="58"/>
      <c r="EC82" s="57"/>
      <c r="ED82" s="57"/>
      <c r="EE82" s="57"/>
      <c r="EF82" s="57"/>
      <c r="EG82" s="57"/>
      <c r="EH82" s="58">
        <f>SUM($EH$80:$FL$80)</f>
        <v>228.43669756097577</v>
      </c>
      <c r="EI82" s="58"/>
      <c r="EJ82" s="57"/>
      <c r="EK82" s="57"/>
      <c r="EL82" s="57"/>
      <c r="EM82" s="57"/>
      <c r="EN82" s="57"/>
      <c r="EO82" s="58"/>
      <c r="EP82" s="58"/>
      <c r="EQ82" s="57"/>
      <c r="ER82" s="57"/>
      <c r="ES82" s="57"/>
      <c r="ET82" s="57"/>
      <c r="EU82" s="57"/>
      <c r="EV82" s="58"/>
      <c r="EW82" s="58"/>
      <c r="EX82" s="57"/>
      <c r="EY82" s="57"/>
      <c r="EZ82" s="57"/>
      <c r="FA82" s="57"/>
      <c r="FB82" s="57"/>
      <c r="FC82" s="58"/>
      <c r="FD82" s="58"/>
      <c r="FE82" s="57"/>
      <c r="FF82" s="57"/>
      <c r="FG82" s="57"/>
      <c r="FH82" s="57"/>
      <c r="FI82" s="57"/>
      <c r="FJ82" s="58"/>
      <c r="FK82" s="58"/>
      <c r="FL82" s="57"/>
      <c r="FM82" s="57">
        <f>SUM($FM$80:$GQ$80)</f>
        <v>662.91246517073171</v>
      </c>
      <c r="FN82" s="57"/>
      <c r="FO82" s="57"/>
      <c r="FP82" s="57"/>
      <c r="FQ82" s="58"/>
      <c r="FR82" s="58"/>
      <c r="FS82" s="57"/>
      <c r="FT82" s="57"/>
      <c r="FU82" s="57"/>
      <c r="FV82" s="57"/>
      <c r="FW82" s="57"/>
      <c r="FX82" s="58"/>
      <c r="FY82" s="58"/>
      <c r="FZ82" s="57"/>
      <c r="GA82" s="57"/>
      <c r="GB82" s="57"/>
      <c r="GC82" s="57"/>
      <c r="GD82" s="57"/>
      <c r="GE82" s="58"/>
      <c r="GF82" s="58"/>
      <c r="GG82" s="57"/>
      <c r="GH82" s="57"/>
      <c r="GI82" s="57"/>
      <c r="GJ82" s="57"/>
      <c r="GK82" s="57"/>
      <c r="GL82" s="58"/>
      <c r="GM82" s="58"/>
      <c r="GN82" s="57"/>
      <c r="GO82" s="57"/>
      <c r="GP82" s="57"/>
      <c r="GQ82" s="57"/>
      <c r="GR82" s="57">
        <f>SUM($GR$80:$HS$80)</f>
        <v>979.57500526829233</v>
      </c>
      <c r="GS82" s="58"/>
      <c r="GT82" s="58"/>
      <c r="GU82" s="57"/>
      <c r="GV82" s="57"/>
      <c r="GW82" s="57"/>
      <c r="GX82" s="57"/>
      <c r="GY82" s="57"/>
      <c r="GZ82" s="58"/>
      <c r="HA82" s="58"/>
      <c r="HB82" s="57"/>
      <c r="HC82" s="57"/>
      <c r="HD82" s="57"/>
      <c r="HE82" s="57"/>
      <c r="HF82" s="57"/>
      <c r="HG82" s="58"/>
      <c r="HH82" s="58"/>
      <c r="HI82" s="57"/>
      <c r="HJ82" s="57"/>
      <c r="HK82" s="57"/>
      <c r="HL82" s="57"/>
      <c r="HM82" s="57"/>
      <c r="HN82" s="58"/>
      <c r="HO82" s="58"/>
      <c r="HP82" s="57"/>
      <c r="HQ82" s="57"/>
      <c r="HR82" s="57"/>
      <c r="HS82" s="57"/>
      <c r="HT82" s="57">
        <f>SUM($HT$80:$IX$80)</f>
        <v>142.9092</v>
      </c>
      <c r="HU82" s="58"/>
      <c r="HV82" s="58"/>
      <c r="HW82" s="57"/>
      <c r="HX82" s="57"/>
      <c r="HY82" s="57"/>
      <c r="HZ82" s="57"/>
      <c r="IA82" s="57"/>
      <c r="IB82" s="58"/>
      <c r="IC82" s="58"/>
      <c r="ID82" s="57"/>
      <c r="IE82" s="57"/>
      <c r="IF82" s="57"/>
      <c r="IG82" s="57"/>
      <c r="IH82" s="57"/>
      <c r="II82" s="58"/>
      <c r="IJ82" s="58"/>
      <c r="IK82" s="57"/>
      <c r="IL82" s="57"/>
      <c r="IM82" s="57"/>
      <c r="IN82" s="57"/>
      <c r="IO82" s="57"/>
      <c r="IP82" s="58"/>
      <c r="IQ82" s="58"/>
      <c r="IR82" s="57"/>
      <c r="IS82" s="57"/>
      <c r="IT82" s="57"/>
      <c r="IU82" s="57"/>
      <c r="IV82" s="57"/>
      <c r="IW82" s="58"/>
      <c r="IX82" s="58"/>
    </row>
    <row r="83" spans="3:258">
      <c r="C83" s="60"/>
      <c r="D83" s="60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4" t="s">
        <v>152</v>
      </c>
      <c r="P83" s="59">
        <f>MAX($P$61:$AT$61) + MAX($P$63:$AT$63) + MAX($P$65:$AT$65) + MAX($P$67:$AT$67) + MAX($P$69:$AT$69) + MAX($P$71:$AT$71) + MAX($P$73:$AT$73) + MAX($P$75:$AT$75) + MAX($P$77:$AT$77) + MAX($P$79:$AT$79)</f>
        <v>9</v>
      </c>
      <c r="Q83" s="59"/>
      <c r="R83" s="59"/>
      <c r="S83" s="59"/>
      <c r="T83" s="59"/>
      <c r="U83" s="59"/>
      <c r="V83" s="59"/>
      <c r="W83" s="59"/>
      <c r="X83" s="59"/>
      <c r="Y83" s="59"/>
      <c r="Z83" s="59"/>
      <c r="AA83" s="59"/>
      <c r="AB83" s="59"/>
      <c r="AC83" s="59"/>
      <c r="AD83" s="59"/>
      <c r="AE83" s="59"/>
      <c r="AF83" s="59"/>
      <c r="AG83" s="59"/>
      <c r="AH83" s="59"/>
      <c r="AI83" s="59"/>
      <c r="AJ83" s="59"/>
      <c r="AK83" s="59"/>
      <c r="AL83" s="59"/>
      <c r="AM83" s="59"/>
      <c r="AN83" s="59"/>
      <c r="AO83" s="59"/>
      <c r="AP83" s="59"/>
      <c r="AQ83" s="59"/>
      <c r="AR83" s="59"/>
      <c r="AS83" s="59"/>
      <c r="AT83" s="59"/>
      <c r="AU83" s="59">
        <f>MAX($AU$61:$BX$61) + MAX($AU$63:$BX$63) + MAX($AU$65:$BX$65) + MAX($AU$67:$BX$67) + MAX($AU$69:$BX$69) + MAX($AU$71:$BX$71) + MAX($AU$73:$BX$73) + MAX($AU$75:$BX$75) + MAX($AU$77:$BX$77) + MAX($AU$79:$BX$79)</f>
        <v>17</v>
      </c>
      <c r="AV83" s="59"/>
      <c r="AW83" s="59"/>
      <c r="AX83" s="59"/>
      <c r="AY83" s="59"/>
      <c r="AZ83" s="59"/>
      <c r="BA83" s="59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59"/>
      <c r="BS83" s="59"/>
      <c r="BT83" s="59"/>
      <c r="BU83" s="59"/>
      <c r="BV83" s="59"/>
      <c r="BW83" s="59"/>
      <c r="BX83" s="59"/>
      <c r="BY83" s="59">
        <f>MAX($BY$61:$DC$61) + MAX($BY$63:$DC$63) + MAX($BY$65:$DC$65) + MAX($BY$67:$DC$67) + MAX($BY$69:$DC$69) + MAX($BY$71:$DC$71) + MAX($BY$73:$DC$73) + MAX($BY$75:$DC$75) + MAX($BY$77:$DC$77) + MAX($BY$79:$DC$79)</f>
        <v>12</v>
      </c>
      <c r="BZ83" s="59"/>
      <c r="CA83" s="59"/>
      <c r="CB83" s="59"/>
      <c r="CC83" s="59"/>
      <c r="CD83" s="59"/>
      <c r="CE83" s="59"/>
      <c r="CF83" s="59"/>
      <c r="CG83" s="59"/>
      <c r="CH83" s="59"/>
      <c r="CI83" s="59"/>
      <c r="CJ83" s="59"/>
      <c r="CK83" s="59"/>
      <c r="CL83" s="59"/>
      <c r="CM83" s="59"/>
      <c r="CN83" s="59"/>
      <c r="CO83" s="59"/>
      <c r="CP83" s="59"/>
      <c r="CQ83" s="59"/>
      <c r="CR83" s="59"/>
      <c r="CS83" s="59"/>
      <c r="CT83" s="59"/>
      <c r="CU83" s="59"/>
      <c r="CV83" s="59"/>
      <c r="CW83" s="59"/>
      <c r="CX83" s="59"/>
      <c r="CY83" s="59"/>
      <c r="CZ83" s="59"/>
      <c r="DA83" s="59"/>
      <c r="DB83" s="59"/>
      <c r="DC83" s="59"/>
      <c r="DD83" s="59">
        <f>MAX($DD$61:$EG$61) + MAX($DD$63:$EG$63) + MAX($DD$65:$EG$65) + MAX($DD$67:$EG$67) + MAX($DD$69:$EG$69) + MAX($DD$71:$EG$71) + MAX($DD$73:$EG$73) + MAX($DD$75:$EG$75) + MAX($DD$77:$EG$77) + MAX($DD$79:$EG$79)</f>
        <v>13</v>
      </c>
      <c r="DE83" s="59"/>
      <c r="DF83" s="59"/>
      <c r="DG83" s="59"/>
      <c r="DH83" s="59"/>
      <c r="DI83" s="59"/>
      <c r="DJ83" s="59"/>
      <c r="DK83" s="59"/>
      <c r="DL83" s="59"/>
      <c r="DM83" s="59"/>
      <c r="DN83" s="59"/>
      <c r="DO83" s="59"/>
      <c r="DP83" s="59"/>
      <c r="DQ83" s="59"/>
      <c r="DR83" s="59"/>
      <c r="DS83" s="59"/>
      <c r="DT83" s="59"/>
      <c r="DU83" s="59"/>
      <c r="DV83" s="59"/>
      <c r="DW83" s="59"/>
      <c r="DX83" s="59"/>
      <c r="DY83" s="59"/>
      <c r="DZ83" s="59"/>
      <c r="EA83" s="59"/>
      <c r="EB83" s="59"/>
      <c r="EC83" s="59"/>
      <c r="ED83" s="59"/>
      <c r="EE83" s="59"/>
      <c r="EF83" s="59"/>
      <c r="EG83" s="59"/>
      <c r="EH83" s="59">
        <f>MAX($EH$61:$FL$61) + MAX($EH$63:$FL$63) + MAX($EH$65:$FL$65) + MAX($EH$67:$FL$67) + MAX($EH$69:$FL$69) + MAX($EH$71:$FL$71) + MAX($EH$73:$FL$73) + MAX($EH$75:$FL$75) + MAX($EH$77:$FL$77) + MAX($EH$79:$FL$79)</f>
        <v>13</v>
      </c>
      <c r="EI83" s="59"/>
      <c r="EJ83" s="59"/>
      <c r="EK83" s="59"/>
      <c r="EL83" s="59"/>
      <c r="EM83" s="59"/>
      <c r="EN83" s="59"/>
      <c r="EO83" s="59"/>
      <c r="EP83" s="59"/>
      <c r="EQ83" s="59"/>
      <c r="ER83" s="59"/>
      <c r="ES83" s="59"/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59"/>
      <c r="FF83" s="59"/>
      <c r="FG83" s="59"/>
      <c r="FH83" s="59"/>
      <c r="FI83" s="59"/>
      <c r="FJ83" s="59"/>
      <c r="FK83" s="59"/>
      <c r="FL83" s="59"/>
      <c r="FM83" s="59">
        <f>MAX($FM$61:$GQ$61) + MAX($FM$63:$GQ$63) + MAX($FM$65:$GQ$65) + MAX($FM$67:$GQ$67) + MAX($FM$69:$GQ$69) + MAX($FM$71:$GQ$71) + MAX($FM$73:$GQ$73) + MAX($FM$75:$GQ$75) + MAX($FM$77:$GQ$77) + MAX($FM$79:$GQ$79)</f>
        <v>10</v>
      </c>
      <c r="FN83" s="59"/>
      <c r="FO83" s="59"/>
      <c r="FP83" s="59"/>
      <c r="FQ83" s="59"/>
      <c r="FR83" s="59"/>
      <c r="FS83" s="59"/>
      <c r="FT83" s="59"/>
      <c r="FU83" s="59"/>
      <c r="FV83" s="59"/>
      <c r="FW83" s="59"/>
      <c r="FX83" s="59"/>
      <c r="FY83" s="59"/>
      <c r="FZ83" s="59"/>
      <c r="GA83" s="59"/>
      <c r="GB83" s="59"/>
      <c r="GC83" s="59"/>
      <c r="GD83" s="59"/>
      <c r="GE83" s="59"/>
      <c r="GF83" s="59"/>
      <c r="GG83" s="59"/>
      <c r="GH83" s="59"/>
      <c r="GI83" s="59"/>
      <c r="GJ83" s="59"/>
      <c r="GK83" s="59"/>
      <c r="GL83" s="59"/>
      <c r="GM83" s="59"/>
      <c r="GN83" s="59"/>
      <c r="GO83" s="59"/>
      <c r="GP83" s="59"/>
      <c r="GQ83" s="59"/>
      <c r="GR83" s="59">
        <f>MAX($GR$61:$HS$61) + MAX($GR$63:$HS$63) + MAX($GR$65:$HS$65) + MAX($GR$67:$HS$67) + MAX($GR$69:$HS$69) + MAX($GR$71:$HS$71) + MAX($GR$73:$HS$73) + MAX($GR$75:$HS$75) + MAX($GR$77:$HS$77) + MAX($GR$79:$HS$79)</f>
        <v>12</v>
      </c>
      <c r="GS83" s="59"/>
      <c r="GT83" s="59"/>
      <c r="GU83" s="59"/>
      <c r="GV83" s="59"/>
      <c r="GW83" s="59"/>
      <c r="GX83" s="59"/>
      <c r="GY83" s="59"/>
      <c r="GZ83" s="59"/>
      <c r="HA83" s="59"/>
      <c r="HB83" s="59"/>
      <c r="HC83" s="59"/>
      <c r="HD83" s="59"/>
      <c r="HE83" s="59"/>
      <c r="HF83" s="59"/>
      <c r="HG83" s="59"/>
      <c r="HH83" s="59"/>
      <c r="HI83" s="59"/>
      <c r="HJ83" s="59"/>
      <c r="HK83" s="59"/>
      <c r="HL83" s="59"/>
      <c r="HM83" s="59"/>
      <c r="HN83" s="59"/>
      <c r="HO83" s="59"/>
      <c r="HP83" s="59"/>
      <c r="HQ83" s="59"/>
      <c r="HR83" s="59"/>
      <c r="HS83" s="59"/>
      <c r="HT83" s="59">
        <f>MAX($HT$61:$IX$61) + MAX($HT$63:$IX$63) + MAX($HT$65:$IX$65) + MAX($HT$67:$IX$67) + MAX($HT$69:$IX$69) + MAX($HT$71:$IX$71) + MAX($HT$73:$IX$73) + MAX($HT$75:$IX$75) + MAX($HT$77:$IX$77) + MAX($HT$79:$IX$79)</f>
        <v>6</v>
      </c>
      <c r="HU83" s="59"/>
      <c r="HV83" s="59"/>
      <c r="HW83" s="59"/>
      <c r="HX83" s="59"/>
      <c r="HY83" s="59"/>
      <c r="HZ83" s="59"/>
      <c r="IA83" s="59"/>
      <c r="IB83" s="59"/>
      <c r="IC83" s="59"/>
      <c r="ID83" s="59"/>
      <c r="IE83" s="59"/>
      <c r="IF83" s="59"/>
      <c r="IG83" s="59"/>
      <c r="IH83" s="59"/>
      <c r="II83" s="59"/>
      <c r="IJ83" s="59"/>
      <c r="IK83" s="59"/>
      <c r="IL83" s="59"/>
      <c r="IM83" s="59"/>
      <c r="IN83" s="59"/>
      <c r="IO83" s="59"/>
      <c r="IP83" s="59"/>
      <c r="IQ83" s="59"/>
      <c r="IR83" s="59"/>
      <c r="IS83" s="59"/>
      <c r="IT83" s="59"/>
      <c r="IU83" s="59"/>
      <c r="IV83" s="59"/>
      <c r="IW83" s="59"/>
      <c r="IX83" s="59"/>
    </row>
    <row r="84" spans="3:258"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  <c r="GA84" s="52"/>
      <c r="GB84" s="52"/>
      <c r="GC84" s="52"/>
      <c r="GD84" s="52"/>
      <c r="GE84" s="52"/>
      <c r="GF84" s="52"/>
      <c r="GG84" s="52"/>
      <c r="GH84" s="52"/>
      <c r="GI84" s="52"/>
      <c r="GJ84" s="52"/>
      <c r="GK84" s="52"/>
      <c r="GL84" s="52"/>
      <c r="GM84" s="52"/>
      <c r="GN84" s="52"/>
      <c r="GO84" s="52"/>
      <c r="GP84" s="52"/>
      <c r="GQ84" s="52"/>
      <c r="GR84" s="52"/>
      <c r="GS84" s="52"/>
      <c r="GT84" s="52"/>
      <c r="GU84" s="52"/>
      <c r="GV84" s="52"/>
      <c r="GW84" s="52"/>
      <c r="GX84" s="52"/>
      <c r="GY84" s="52"/>
      <c r="GZ84" s="52"/>
      <c r="HA84" s="52"/>
      <c r="HB84" s="52"/>
      <c r="HC84" s="52"/>
      <c r="HD84" s="52"/>
      <c r="HE84" s="52"/>
      <c r="HF84" s="52"/>
      <c r="HG84" s="52"/>
      <c r="HH84" s="52"/>
      <c r="HI84" s="52"/>
      <c r="HJ84" s="52"/>
      <c r="HK84" s="52"/>
      <c r="HL84" s="52"/>
      <c r="HM84" s="52"/>
      <c r="HN84" s="52"/>
      <c r="HO84" s="52"/>
      <c r="HP84" s="52"/>
      <c r="HQ84" s="52"/>
      <c r="HR84" s="52"/>
      <c r="HS84" s="52"/>
      <c r="HT84" s="52"/>
      <c r="HU84" s="52"/>
      <c r="HV84" s="52"/>
      <c r="HW84" s="52"/>
      <c r="HX84" s="52"/>
      <c r="HY84" s="52"/>
      <c r="HZ84" s="52"/>
      <c r="IA84" s="52"/>
      <c r="IB84" s="52"/>
      <c r="IC84" s="52"/>
      <c r="ID84" s="52"/>
      <c r="IE84" s="52"/>
      <c r="IF84" s="52"/>
      <c r="IG84" s="52"/>
      <c r="IH84" s="52"/>
      <c r="II84" s="52"/>
      <c r="IJ84" s="52"/>
      <c r="IK84" s="52"/>
      <c r="IL84" s="52"/>
      <c r="IM84" s="52"/>
      <c r="IN84" s="52"/>
      <c r="IO84" s="52"/>
      <c r="IP84" s="52"/>
      <c r="IQ84" s="52"/>
      <c r="IR84" s="52"/>
      <c r="IS84" s="52"/>
      <c r="IT84" s="52"/>
      <c r="IU84" s="52"/>
      <c r="IV84" s="52"/>
      <c r="IW84" s="52"/>
      <c r="IX84" s="52"/>
    </row>
  </sheetData>
  <mergeCells count="140">
    <mergeCell ref="AM21:AP21"/>
    <mergeCell ref="AM22:AT22"/>
    <mergeCell ref="AU8:BX8"/>
    <mergeCell ref="AU9:BX9"/>
    <mergeCell ref="AU22:AX22"/>
    <mergeCell ref="AY25:BD25"/>
    <mergeCell ref="P8:AT8"/>
    <mergeCell ref="P9:AT9"/>
    <mergeCell ref="W16:Y16"/>
    <mergeCell ref="Y18:AC18"/>
    <mergeCell ref="AC19:AL19"/>
    <mergeCell ref="AM20:AP20"/>
    <mergeCell ref="CN33:CT33"/>
    <mergeCell ref="DD8:EG8"/>
    <mergeCell ref="DD9:EG9"/>
    <mergeCell ref="DD30:DK30"/>
    <mergeCell ref="DD31:DE31"/>
    <mergeCell ref="DL35:EG35"/>
    <mergeCell ref="BE26:BG26"/>
    <mergeCell ref="BF27:BO27"/>
    <mergeCell ref="BS29:BX29"/>
    <mergeCell ref="BS31:BX31"/>
    <mergeCell ref="BS32:BX32"/>
    <mergeCell ref="BY8:DC8"/>
    <mergeCell ref="BY9:DC9"/>
    <mergeCell ref="BY29:DA29"/>
    <mergeCell ref="CN30:DC30"/>
    <mergeCell ref="BY31:DC31"/>
    <mergeCell ref="EN40:EY40"/>
    <mergeCell ref="EQ43:FL43"/>
    <mergeCell ref="FM8:GQ8"/>
    <mergeCell ref="FM9:GQ9"/>
    <mergeCell ref="FM39:GQ39"/>
    <mergeCell ref="FM43:GA43"/>
    <mergeCell ref="DL36:EG36"/>
    <mergeCell ref="DL37:DO37"/>
    <mergeCell ref="EH8:FL8"/>
    <mergeCell ref="EH9:FL9"/>
    <mergeCell ref="EH35:EK35"/>
    <mergeCell ref="EH36:EJ36"/>
    <mergeCell ref="A53:B57"/>
    <mergeCell ref="C53:K53"/>
    <mergeCell ref="C54:K54"/>
    <mergeCell ref="C55:K55"/>
    <mergeCell ref="C56:K56"/>
    <mergeCell ref="C57:K57"/>
    <mergeCell ref="HC49:HS49"/>
    <mergeCell ref="GR50:HS50"/>
    <mergeCell ref="HT8:IX8"/>
    <mergeCell ref="HT9:IX9"/>
    <mergeCell ref="HT48:HX48"/>
    <mergeCell ref="HT49:HX49"/>
    <mergeCell ref="HT50:HX50"/>
    <mergeCell ref="GB44:GQ44"/>
    <mergeCell ref="GB45:GQ45"/>
    <mergeCell ref="GB50:GQ50"/>
    <mergeCell ref="GR8:HS8"/>
    <mergeCell ref="GR9:HS9"/>
    <mergeCell ref="GR44:GY44"/>
    <mergeCell ref="GR45:GY45"/>
    <mergeCell ref="HB46:HC46"/>
    <mergeCell ref="HB47:HK47"/>
    <mergeCell ref="HC48:HS48"/>
    <mergeCell ref="EN39:FL39"/>
    <mergeCell ref="HT53:IX53"/>
    <mergeCell ref="HT54:IX54"/>
    <mergeCell ref="HT55:IX55"/>
    <mergeCell ref="EH53:FL53"/>
    <mergeCell ref="EH54:FL54"/>
    <mergeCell ref="EH55:FL55"/>
    <mergeCell ref="FM53:GQ53"/>
    <mergeCell ref="FM54:GQ54"/>
    <mergeCell ref="FM55:GQ55"/>
    <mergeCell ref="C60:C61"/>
    <mergeCell ref="D60:D61"/>
    <mergeCell ref="E60:N61"/>
    <mergeCell ref="C62:C63"/>
    <mergeCell ref="D62:D63"/>
    <mergeCell ref="E62:N63"/>
    <mergeCell ref="GR53:HS53"/>
    <mergeCell ref="GR54:HS54"/>
    <mergeCell ref="GR55:HS55"/>
    <mergeCell ref="BY53:DC53"/>
    <mergeCell ref="BY54:DC54"/>
    <mergeCell ref="BY55:DC55"/>
    <mergeCell ref="DD53:EG53"/>
    <mergeCell ref="DD54:EG54"/>
    <mergeCell ref="DD55:EG55"/>
    <mergeCell ref="P53:AT53"/>
    <mergeCell ref="P54:AT54"/>
    <mergeCell ref="P55:AT55"/>
    <mergeCell ref="AU53:BX53"/>
    <mergeCell ref="AU54:BX54"/>
    <mergeCell ref="AU55:BX55"/>
    <mergeCell ref="C68:C69"/>
    <mergeCell ref="D68:D69"/>
    <mergeCell ref="E68:N69"/>
    <mergeCell ref="C70:C71"/>
    <mergeCell ref="D70:D71"/>
    <mergeCell ref="E70:N71"/>
    <mergeCell ref="C64:C65"/>
    <mergeCell ref="D64:D65"/>
    <mergeCell ref="E64:N65"/>
    <mergeCell ref="C66:C67"/>
    <mergeCell ref="D66:D67"/>
    <mergeCell ref="E66:N67"/>
    <mergeCell ref="C76:C77"/>
    <mergeCell ref="D76:D77"/>
    <mergeCell ref="E76:N77"/>
    <mergeCell ref="C78:C79"/>
    <mergeCell ref="D78:D79"/>
    <mergeCell ref="E78:N79"/>
    <mergeCell ref="C72:C73"/>
    <mergeCell ref="D72:D73"/>
    <mergeCell ref="E72:N73"/>
    <mergeCell ref="C74:C75"/>
    <mergeCell ref="D74:D75"/>
    <mergeCell ref="E74:N75"/>
    <mergeCell ref="P82:AT82"/>
    <mergeCell ref="P83:AT83"/>
    <mergeCell ref="AU82:BX82"/>
    <mergeCell ref="AU83:BX83"/>
    <mergeCell ref="BY82:DC82"/>
    <mergeCell ref="BY83:DC83"/>
    <mergeCell ref="C80:C81"/>
    <mergeCell ref="D80:D81"/>
    <mergeCell ref="E80:N81"/>
    <mergeCell ref="C82:C83"/>
    <mergeCell ref="D82:D83"/>
    <mergeCell ref="E82:N83"/>
    <mergeCell ref="GR82:HS82"/>
    <mergeCell ref="GR83:HS83"/>
    <mergeCell ref="HT82:IX82"/>
    <mergeCell ref="HT83:IX83"/>
    <mergeCell ref="DD82:EG82"/>
    <mergeCell ref="DD83:EG83"/>
    <mergeCell ref="EH82:FL82"/>
    <mergeCell ref="EH83:FL83"/>
    <mergeCell ref="FM82:GQ82"/>
    <mergeCell ref="FM83:GQ8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Gantt</vt:lpstr>
      <vt:lpstr>Sheet3</vt:lpstr>
      <vt:lpstr>Sheet2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</dc:creator>
  <cp:lastModifiedBy>Mihai</cp:lastModifiedBy>
  <dcterms:created xsi:type="dcterms:W3CDTF">2018-06-25T12:08:21Z</dcterms:created>
  <dcterms:modified xsi:type="dcterms:W3CDTF">2018-06-25T13:33:34Z</dcterms:modified>
</cp:coreProperties>
</file>